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<sst xmlns="http://schemas.openxmlformats.org/spreadsheetml/2006/main" count="325" uniqueCount="119">
  <si>
    <t>Ед. изм.</t>
  </si>
  <si>
    <t>Прошлый период</t>
  </si>
  <si>
    <t>Текущий период</t>
  </si>
  <si>
    <t>Очередной финансовый год и плановый период</t>
  </si>
  <si>
    <t>2010 год</t>
  </si>
  <si>
    <t>2011 год</t>
  </si>
  <si>
    <t>2014 год</t>
  </si>
  <si>
    <t>2015 год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</si>
  <si>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</si>
  <si>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</si>
  <si>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</si>
  <si>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</si>
  <si>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</si>
  <si>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</si>
  <si>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</si>
  <si>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</si>
  <si>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</si>
  <si>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</si>
  <si>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</si>
  <si>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</si>
  <si>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</si>
  <si>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</si>
  <si>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</si>
  <si>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</si>
  <si>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</si>
  <si>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</si>
  <si>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</si>
  <si>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</si>
  <si>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</si>
  <si>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</si>
  <si>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</si>
  <si>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</si>
  <si>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</si>
  <si>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</si>
  <si>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</si>
  <si>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</si>
  <si>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</si>
  <si>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</si>
  <si>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</si>
  <si>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</si>
  <si>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</si>
  <si>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показатель не учитывался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</si>
  <si>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</si>
  <si>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</si>
  <si>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</si>
  <si>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</si>
  <si>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</si>
  <si>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</si>
  <si>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</si>
  <si>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</si>
  <si>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</si>
  <si>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</si>
  <si>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</si>
  <si>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</si>
  <si>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</si>
  <si>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</si>
  <si>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</si>
  <si>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</si>
  <si>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Управление культуры, молодежи и спорта</t>
  </si>
  <si>
    <t>1. Реализация дополнительных образовательных программ музыкально-эстетической направленности (МОУ ДОД ДМШ)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</si>
  <si>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</si>
  <si>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</si>
  <si>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</si>
  <si>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</si>
  <si>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</si>
  <si>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</si>
  <si>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</si>
  <si>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</si>
  <si>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</si>
  <si>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</si>
  <si>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</si>
  <si>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</si>
  <si>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</si>
  <si>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</si>
  <si>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</si>
  <si>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</si>
  <si>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</si>
  <si>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2. Реализация дополнительных образовательных  программ художественно-эстетической направленности (МОУ ДОД ДХШ)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</si>
  <si>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</si>
  <si>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</si>
  <si>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</si>
  <si>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</si>
  <si>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</si>
  <si>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</si>
  <si>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</si>
  <si>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</si>
  <si>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</si>
  <si>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</si>
  <si>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</si>
  <si>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</si>
  <si>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</si>
  <si>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</si>
  <si>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</si>
  <si>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</si>
  <si>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</si>
  <si>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</si>
  <si>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</si>
  <si>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</si>
  <si>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</si>
  <si>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</si>
  <si>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</si>
  <si>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</si>
  <si>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</si>
  <si>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</si>
  <si>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</si>
  <si>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</si>
  <si>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</si>
  <si>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 xml:space="preserve"> 6. Оказание социально-психологической помощи молодежи, молодым семьям;  опекунам (попечителям) несовершеннолетних лиц (МУ МЦ)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</si>
  <si>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</si>
  <si>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</si>
  <si>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7.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</si>
  <si>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Записи в трудовую книжку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</si>
  <si>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</si>
  <si>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</si>
  <si>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</si>
  <si>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</si>
  <si>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31.12.2013г.</t>
  </si>
  <si>
    <t>5. Содействие  трудовой занятости молодежи (МУ МЦ)</t>
  </si>
  <si>
    <t>ОМУ (факт с 01.01.2013 по 31.12.2013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</si>
</sst>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name val="Arial Cyr"/>
      <family val="0"/>
    </font>
    <font>
      <b/>
      <i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4" fillId="0" borderId="20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/>
    </xf>
    <xf numFmtId="0" fontId="6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justify"/>
    </xf>
    <xf numFmtId="0" fontId="6" fillId="0" borderId="34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/>
    </xf>
    <xf numFmtId="164" fontId="6" fillId="0" borderId="36" xfId="0" applyNumberFormat="1" applyFont="1" applyBorder="1" applyAlignment="1">
      <alignment horizontal="center" vertical="center" wrapText="1"/>
    </xf>
    <xf numFmtId="0" fontId="45" fillId="0" borderId="37" xfId="0" applyFont="1" applyBorder="1" applyAlignment="1">
      <alignment horizontal="justify" wrapText="1"/>
    </xf>
    <xf numFmtId="0" fontId="45" fillId="0" borderId="11" xfId="0" applyFont="1" applyBorder="1" applyAlignment="1">
      <alignment horizontal="justify" wrapText="1"/>
    </xf>
    <xf numFmtId="0" fontId="45" fillId="0" borderId="18" xfId="0" applyFont="1" applyBorder="1" applyAlignment="1">
      <alignment horizontal="justify" wrapText="1"/>
    </xf>
    <xf numFmtId="0" fontId="46" fillId="33" borderId="12" xfId="0" applyFont="1" applyFill="1" applyBorder="1" applyAlignment="1">
      <alignment horizontal="justify" wrapText="1"/>
    </xf>
    <xf numFmtId="0" fontId="6" fillId="33" borderId="18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9" fontId="6" fillId="33" borderId="13" xfId="5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9" fontId="6" fillId="33" borderId="38" xfId="55" applyFont="1" applyFill="1" applyBorder="1" applyAlignment="1">
      <alignment horizontal="center" vertical="center" wrapText="1"/>
    </xf>
    <xf numFmtId="1" fontId="6" fillId="33" borderId="10" xfId="55" applyNumberFormat="1" applyFont="1" applyFill="1" applyBorder="1" applyAlignment="1">
      <alignment horizontal="center" vertical="center" wrapText="1"/>
    </xf>
    <xf numFmtId="1" fontId="6" fillId="33" borderId="13" xfId="55" applyNumberFormat="1" applyFont="1" applyFill="1" applyBorder="1" applyAlignment="1">
      <alignment horizontal="center" vertical="center" wrapText="1"/>
    </xf>
    <xf numFmtId="9" fontId="6" fillId="33" borderId="14" xfId="55" applyFont="1" applyFill="1" applyBorder="1" applyAlignment="1">
      <alignment horizontal="center" vertical="center" wrapText="1"/>
    </xf>
    <xf numFmtId="9" fontId="6" fillId="33" borderId="39" xfId="55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9" fontId="6" fillId="33" borderId="36" xfId="55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30" xfId="55" applyNumberFormat="1" applyFont="1" applyFill="1" applyBorder="1" applyAlignment="1">
      <alignment horizontal="center" vertical="center" wrapText="1"/>
    </xf>
    <xf numFmtId="9" fontId="6" fillId="33" borderId="40" xfId="55" applyFont="1" applyFill="1" applyBorder="1" applyAlignment="1">
      <alignment horizontal="center" vertical="center" wrapText="1"/>
    </xf>
    <xf numFmtId="1" fontId="6" fillId="33" borderId="18" xfId="55" applyNumberFormat="1" applyFont="1" applyFill="1" applyBorder="1" applyAlignment="1">
      <alignment horizontal="center" vertical="center" wrapText="1"/>
    </xf>
    <xf numFmtId="9" fontId="6" fillId="33" borderId="18" xfId="55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justify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9" fontId="6" fillId="33" borderId="42" xfId="55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9" fontId="6" fillId="33" borderId="43" xfId="55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justify" wrapText="1"/>
    </xf>
    <xf numFmtId="0" fontId="47" fillId="33" borderId="20" xfId="0" applyFont="1" applyFill="1" applyBorder="1" applyAlignment="1">
      <alignment horizontal="justify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9" fontId="6" fillId="33" borderId="46" xfId="55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1" fontId="6" fillId="33" borderId="19" xfId="55" applyNumberFormat="1" applyFont="1" applyFill="1" applyBorder="1" applyAlignment="1">
      <alignment horizontal="center" vertical="center" wrapText="1"/>
    </xf>
    <xf numFmtId="9" fontId="6" fillId="33" borderId="17" xfId="55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justify" wrapText="1"/>
    </xf>
    <xf numFmtId="164" fontId="6" fillId="33" borderId="13" xfId="55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center" vertical="center" wrapText="1"/>
    </xf>
    <xf numFmtId="9" fontId="6" fillId="33" borderId="38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9" fontId="6" fillId="33" borderId="3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/>
    </xf>
    <xf numFmtId="0" fontId="3" fillId="0" borderId="47" xfId="0" applyFont="1" applyBorder="1" applyAlignment="1">
      <alignment horizontal="justify" vertical="center"/>
    </xf>
    <xf numFmtId="0" fontId="3" fillId="0" borderId="24" xfId="0" applyFont="1" applyBorder="1" applyAlignment="1">
      <alignment horizontal="justify"/>
    </xf>
    <xf numFmtId="0" fontId="3" fillId="0" borderId="24" xfId="0" applyFont="1" applyBorder="1" applyAlignment="1">
      <alignment horizontal="left" vertical="center"/>
    </xf>
    <xf numFmtId="0" fontId="3" fillId="0" borderId="47" xfId="0" applyFont="1" applyBorder="1" applyAlignment="1">
      <alignment horizontal="justify"/>
    </xf>
    <xf numFmtId="0" fontId="3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/>
    </xf>
    <xf numFmtId="9" fontId="6" fillId="0" borderId="14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center"/>
    </xf>
    <xf numFmtId="0" fontId="8" fillId="0" borderId="43" xfId="0" applyFont="1" applyBorder="1" applyAlignment="1">
      <alignment horizontal="justify"/>
    </xf>
    <xf numFmtId="0" fontId="8" fillId="0" borderId="45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justify"/>
    </xf>
    <xf numFmtId="0" fontId="8" fillId="0" borderId="45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4" fillId="0" borderId="20" xfId="0" applyFont="1" applyFill="1" applyBorder="1" applyAlignment="1">
      <alignment horizontal="justify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/>
    </xf>
    <xf numFmtId="0" fontId="4" fillId="0" borderId="18" xfId="0" applyFont="1" applyFill="1" applyBorder="1" applyAlignment="1">
      <alignment horizontal="justify"/>
    </xf>
    <xf numFmtId="0" fontId="6" fillId="0" borderId="43" xfId="0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/>
    </xf>
    <xf numFmtId="0" fontId="5" fillId="0" borderId="43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/>
    </xf>
    <xf numFmtId="0" fontId="8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9" fontId="6" fillId="0" borderId="21" xfId="0" applyNumberFormat="1" applyFont="1" applyFill="1" applyBorder="1" applyAlignment="1">
      <alignment horizontal="center" vertical="center" wrapText="1"/>
    </xf>
    <xf numFmtId="9" fontId="6" fillId="0" borderId="22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164" fontId="6" fillId="0" borderId="14" xfId="5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3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center" wrapText="1"/>
    </xf>
    <xf numFmtId="9" fontId="6" fillId="33" borderId="27" xfId="0" applyNumberFormat="1" applyFont="1" applyFill="1" applyBorder="1" applyAlignment="1">
      <alignment horizontal="center" vertical="center" wrapText="1"/>
    </xf>
    <xf numFmtId="9" fontId="6" fillId="33" borderId="24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44" fillId="31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 wrapText="1"/>
    </xf>
    <xf numFmtId="0" fontId="6" fillId="31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1" borderId="65" xfId="0" applyFont="1" applyFill="1" applyBorder="1" applyAlignment="1">
      <alignment horizontal="center" vertical="center" wrapText="1"/>
    </xf>
    <xf numFmtId="0" fontId="6" fillId="31" borderId="66" xfId="0" applyFont="1" applyFill="1" applyBorder="1" applyAlignment="1">
      <alignment horizontal="center" vertical="center" wrapText="1"/>
    </xf>
    <xf numFmtId="0" fontId="6" fillId="31" borderId="6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8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0" fontId="6" fillId="31" borderId="48" xfId="0" applyFont="1" applyFill="1" applyBorder="1" applyAlignment="1">
      <alignment horizontal="center" vertical="center" wrapText="1"/>
    </xf>
    <xf numFmtId="0" fontId="6" fillId="31" borderId="6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31" borderId="43" xfId="0" applyFont="1" applyFill="1" applyBorder="1" applyAlignment="1">
      <alignment horizontal="center"/>
    </xf>
    <xf numFmtId="0" fontId="8" fillId="31" borderId="48" xfId="0" applyFont="1" applyFill="1" applyBorder="1" applyAlignment="1">
      <alignment horizontal="center"/>
    </xf>
    <xf numFmtId="0" fontId="8" fillId="31" borderId="70" xfId="0" applyFont="1" applyFill="1" applyBorder="1" applyAlignment="1">
      <alignment horizontal="center"/>
    </xf>
    <xf numFmtId="0" fontId="8" fillId="31" borderId="71" xfId="0" applyFont="1" applyFill="1" applyBorder="1" applyAlignment="1">
      <alignment horizontal="center"/>
    </xf>
    <xf numFmtId="164" fontId="6" fillId="31" borderId="10" xfId="0" applyNumberFormat="1" applyFont="1" applyFill="1" applyBorder="1" applyAlignment="1">
      <alignment horizontal="center" vertical="center" wrapText="1"/>
    </xf>
    <xf numFmtId="164" fontId="6" fillId="31" borderId="13" xfId="0" applyNumberFormat="1" applyFont="1" applyFill="1" applyBorder="1" applyAlignment="1">
      <alignment horizontal="center" vertical="center" wrapText="1"/>
    </xf>
    <xf numFmtId="9" fontId="6" fillId="0" borderId="7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60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center" vertical="center"/>
    </xf>
    <xf numFmtId="0" fontId="8" fillId="31" borderId="58" xfId="0" applyFont="1" applyFill="1" applyBorder="1" applyAlignment="1">
      <alignment horizontal="center" vertical="center"/>
    </xf>
    <xf numFmtId="0" fontId="8" fillId="31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8" fillId="31" borderId="43" xfId="0" applyFont="1" applyFill="1" applyBorder="1" applyAlignment="1">
      <alignment horizontal="center" vertical="center" wrapText="1"/>
    </xf>
    <xf numFmtId="0" fontId="8" fillId="31" borderId="48" xfId="0" applyFont="1" applyFill="1" applyBorder="1" applyAlignment="1">
      <alignment horizontal="center" vertical="center" wrapText="1"/>
    </xf>
    <xf numFmtId="0" fontId="8" fillId="31" borderId="70" xfId="0" applyFont="1" applyFill="1" applyBorder="1" applyAlignment="1">
      <alignment horizontal="center" vertical="center" wrapText="1"/>
    </xf>
    <xf numFmtId="0" fontId="8" fillId="31" borderId="71" xfId="0" applyFont="1" applyFill="1" applyBorder="1" applyAlignment="1">
      <alignment horizontal="center" vertical="center" wrapText="1"/>
    </xf>
    <xf numFmtId="0" fontId="6" fillId="31" borderId="43" xfId="0" applyFont="1" applyFill="1" applyBorder="1" applyAlignment="1">
      <alignment horizontal="center" vertical="center" wrapText="1"/>
    </xf>
    <xf numFmtId="0" fontId="6" fillId="31" borderId="70" xfId="0" applyFont="1" applyFill="1" applyBorder="1" applyAlignment="1">
      <alignment horizontal="center" vertical="center" wrapText="1"/>
    </xf>
    <xf numFmtId="0" fontId="6" fillId="31" borderId="7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H111">
      <selection activeCell="S116" sqref="S116"/>
    </sheetView>
  </sheetViews>
  <sheetFormatPr defaultColWidth="9.140625" defaultRowHeight="15"/>
  <cols>
    <col min="1" max="1" width="52.7109375" style="0" customWidth="1"/>
    <col min="2" max="2" width="7.28125" style="0" customWidth="1"/>
    <col min="16" max="16" width="11.140625" style="0" customWidth="1"/>
  </cols>
  <sheetData>
    <row r="1" spans="1:20" ht="15">
      <c r="A1" s="184" t="s">
        <v>116</v>
      </c>
      <c r="B1" s="185"/>
      <c r="C1" s="185"/>
      <c r="D1" s="185"/>
      <c r="E1" s="185"/>
      <c r="F1" s="185"/>
      <c r="G1" s="185"/>
      <c r="H1" s="185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5.75" thickBot="1">
      <c r="A2" s="185"/>
      <c r="B2" s="185"/>
      <c r="C2" s="185"/>
      <c r="D2" s="185"/>
      <c r="E2" s="185"/>
      <c r="F2" s="185"/>
      <c r="G2" s="185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24" customHeight="1" thickBot="1">
      <c r="A3" s="187"/>
      <c r="B3" s="188" t="s">
        <v>0</v>
      </c>
      <c r="C3" s="190" t="s">
        <v>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1"/>
      <c r="O3" s="189" t="s">
        <v>2</v>
      </c>
      <c r="P3" s="189"/>
      <c r="Q3" s="189"/>
      <c r="R3" s="189"/>
      <c r="S3" s="190" t="s">
        <v>3</v>
      </c>
      <c r="T3" s="191"/>
    </row>
    <row r="4" spans="1:20" ht="15.75" thickBot="1">
      <c r="A4" s="187"/>
      <c r="B4" s="188"/>
      <c r="C4" s="192" t="s">
        <v>4</v>
      </c>
      <c r="D4" s="193"/>
      <c r="E4" s="193"/>
      <c r="F4" s="194"/>
      <c r="G4" s="192" t="s">
        <v>5</v>
      </c>
      <c r="H4" s="193"/>
      <c r="I4" s="193"/>
      <c r="J4" s="194"/>
      <c r="K4" s="192">
        <v>2012</v>
      </c>
      <c r="L4" s="191"/>
      <c r="M4" s="193"/>
      <c r="N4" s="194"/>
      <c r="O4" s="192">
        <v>2013</v>
      </c>
      <c r="P4" s="191"/>
      <c r="Q4" s="193"/>
      <c r="R4" s="194"/>
      <c r="S4" s="100" t="s">
        <v>6</v>
      </c>
      <c r="T4" s="100" t="s">
        <v>7</v>
      </c>
    </row>
    <row r="5" spans="1:20" ht="15" customHeight="1" thickBot="1">
      <c r="A5" s="187"/>
      <c r="B5" s="188"/>
      <c r="C5" s="195" t="s">
        <v>8</v>
      </c>
      <c r="D5" s="196" t="s">
        <v>9</v>
      </c>
      <c r="E5" s="196" t="s">
        <v>10</v>
      </c>
      <c r="F5" s="197" t="s">
        <v>11</v>
      </c>
      <c r="G5" s="195" t="s">
        <v>8</v>
      </c>
      <c r="H5" s="196" t="s">
        <v>9</v>
      </c>
      <c r="I5" s="196" t="s">
        <v>10</v>
      </c>
      <c r="J5" s="197" t="s">
        <v>11</v>
      </c>
      <c r="K5" s="195" t="s">
        <v>8</v>
      </c>
      <c r="L5" s="196" t="s">
        <v>9</v>
      </c>
      <c r="M5" s="196" t="s">
        <v>10</v>
      </c>
      <c r="N5" s="197" t="s">
        <v>11</v>
      </c>
      <c r="O5" s="195" t="s">
        <v>8</v>
      </c>
      <c r="P5" s="196" t="s">
        <v>118</v>
      </c>
      <c r="Q5" s="196" t="s">
        <v>10</v>
      </c>
      <c r="R5" s="197" t="s">
        <v>11</v>
      </c>
      <c r="S5" s="195" t="s">
        <v>8</v>
      </c>
      <c r="T5" s="195" t="s">
        <v>8</v>
      </c>
    </row>
    <row r="6" spans="1:20" ht="15.75" thickBot="1">
      <c r="A6" s="187"/>
      <c r="B6" s="188"/>
      <c r="C6" s="195"/>
      <c r="D6" s="196"/>
      <c r="E6" s="196"/>
      <c r="F6" s="197"/>
      <c r="G6" s="195"/>
      <c r="H6" s="196"/>
      <c r="I6" s="196"/>
      <c r="J6" s="197"/>
      <c r="K6" s="195"/>
      <c r="L6" s="196"/>
      <c r="M6" s="196"/>
      <c r="N6" s="197"/>
      <c r="O6" s="195"/>
      <c r="P6" s="196"/>
      <c r="Q6" s="196"/>
      <c r="R6" s="197"/>
      <c r="S6" s="195"/>
      <c r="T6" s="195"/>
    </row>
    <row r="7" spans="1:20" ht="18" customHeight="1" thickBot="1">
      <c r="A7" s="187"/>
      <c r="B7" s="188"/>
      <c r="C7" s="195"/>
      <c r="D7" s="196"/>
      <c r="E7" s="196"/>
      <c r="F7" s="197"/>
      <c r="G7" s="195"/>
      <c r="H7" s="196"/>
      <c r="I7" s="196"/>
      <c r="J7" s="197"/>
      <c r="K7" s="195"/>
      <c r="L7" s="196"/>
      <c r="M7" s="196"/>
      <c r="N7" s="197"/>
      <c r="O7" s="195"/>
      <c r="P7" s="196"/>
      <c r="Q7" s="196"/>
      <c r="R7" s="197"/>
      <c r="S7" s="195"/>
      <c r="T7" s="195"/>
    </row>
    <row r="8" spans="1:20" ht="19.5" thickBot="1">
      <c r="A8" s="2">
        <v>1</v>
      </c>
      <c r="B8" s="3">
        <v>2</v>
      </c>
      <c r="C8" s="1">
        <v>7</v>
      </c>
      <c r="D8" s="4">
        <v>8</v>
      </c>
      <c r="E8" s="4">
        <v>9</v>
      </c>
      <c r="F8" s="5">
        <v>10</v>
      </c>
      <c r="G8" s="1">
        <v>11</v>
      </c>
      <c r="H8" s="4">
        <v>12</v>
      </c>
      <c r="I8" s="4">
        <v>13</v>
      </c>
      <c r="J8" s="5">
        <v>14</v>
      </c>
      <c r="K8" s="1">
        <v>15</v>
      </c>
      <c r="L8" s="6">
        <v>16</v>
      </c>
      <c r="M8" s="4">
        <v>17</v>
      </c>
      <c r="N8" s="5">
        <v>18</v>
      </c>
      <c r="O8" s="1">
        <v>19</v>
      </c>
      <c r="P8" s="6">
        <v>20</v>
      </c>
      <c r="Q8" s="4">
        <v>21</v>
      </c>
      <c r="R8" s="5">
        <v>22</v>
      </c>
      <c r="S8" s="1">
        <v>23</v>
      </c>
      <c r="T8" s="1">
        <v>24</v>
      </c>
    </row>
    <row r="9" spans="1:20" ht="15.75" thickBot="1">
      <c r="A9" s="206" t="s">
        <v>12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ht="15.75" thickBot="1">
      <c r="A10" s="208" t="s">
        <v>13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0"/>
    </row>
    <row r="11" spans="1:20" ht="16.5" customHeight="1" thickBot="1">
      <c r="A11" s="7" t="s">
        <v>14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</row>
    <row r="12" spans="1:20" ht="12" customHeight="1" thickBot="1">
      <c r="A12" s="8" t="s">
        <v>15</v>
      </c>
      <c r="B12" s="9" t="s">
        <v>16</v>
      </c>
      <c r="C12" s="200" t="s">
        <v>17</v>
      </c>
      <c r="D12" s="201"/>
      <c r="E12" s="201"/>
      <c r="F12" s="202"/>
      <c r="G12" s="200" t="s">
        <v>17</v>
      </c>
      <c r="H12" s="201"/>
      <c r="I12" s="201"/>
      <c r="J12" s="202"/>
      <c r="K12" s="10">
        <v>35</v>
      </c>
      <c r="L12" s="10">
        <v>22</v>
      </c>
      <c r="M12" s="10">
        <f>L12-K12</f>
        <v>-13</v>
      </c>
      <c r="N12" s="11">
        <v>-0.371</v>
      </c>
      <c r="O12" s="51">
        <v>7</v>
      </c>
      <c r="P12" s="10">
        <v>0</v>
      </c>
      <c r="Q12" s="10">
        <f>P12-O12</f>
        <v>-7</v>
      </c>
      <c r="R12" s="11">
        <v>-1</v>
      </c>
      <c r="S12" s="10">
        <v>0</v>
      </c>
      <c r="T12" s="10">
        <v>0</v>
      </c>
    </row>
    <row r="13" spans="1:20" ht="12" customHeight="1" thickBot="1">
      <c r="A13" s="12" t="s">
        <v>18</v>
      </c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5"/>
    </row>
    <row r="14" spans="1:20" ht="12" customHeight="1" thickBot="1">
      <c r="A14" s="13" t="s">
        <v>19</v>
      </c>
      <c r="B14" s="14" t="s">
        <v>20</v>
      </c>
      <c r="C14" s="200" t="s">
        <v>17</v>
      </c>
      <c r="D14" s="201"/>
      <c r="E14" s="201"/>
      <c r="F14" s="202"/>
      <c r="G14" s="200" t="s">
        <v>17</v>
      </c>
      <c r="H14" s="201"/>
      <c r="I14" s="201"/>
      <c r="J14" s="202"/>
      <c r="K14" s="15">
        <v>100</v>
      </c>
      <c r="L14" s="16">
        <v>100</v>
      </c>
      <c r="M14" s="16">
        <f>L14-K14</f>
        <v>0</v>
      </c>
      <c r="N14" s="17">
        <f>M14/K14</f>
        <v>0</v>
      </c>
      <c r="O14" s="56">
        <v>100</v>
      </c>
      <c r="P14" s="16">
        <v>100</v>
      </c>
      <c r="Q14" s="16">
        <f>P14-O14</f>
        <v>0</v>
      </c>
      <c r="R14" s="17">
        <f>Q14/O14</f>
        <v>0</v>
      </c>
      <c r="S14" s="15">
        <v>0</v>
      </c>
      <c r="T14" s="15">
        <v>0</v>
      </c>
    </row>
    <row r="15" spans="1:20" ht="15.75" thickBot="1">
      <c r="A15" s="208" t="s">
        <v>21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</row>
    <row r="16" spans="1:20" ht="14.25" customHeight="1" thickBot="1">
      <c r="A16" s="18" t="s">
        <v>14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7" spans="1:20" ht="15" customHeight="1" thickBot="1">
      <c r="A17" s="19" t="s">
        <v>22</v>
      </c>
      <c r="B17" s="20" t="s">
        <v>16</v>
      </c>
      <c r="C17" s="200" t="s">
        <v>17</v>
      </c>
      <c r="D17" s="201"/>
      <c r="E17" s="201"/>
      <c r="F17" s="202"/>
      <c r="G17" s="200" t="s">
        <v>17</v>
      </c>
      <c r="H17" s="201"/>
      <c r="I17" s="201"/>
      <c r="J17" s="202"/>
      <c r="K17" s="21">
        <v>3</v>
      </c>
      <c r="L17" s="10">
        <v>3</v>
      </c>
      <c r="M17" s="16">
        <f>L17-K17</f>
        <v>0</v>
      </c>
      <c r="N17" s="17">
        <v>0</v>
      </c>
      <c r="O17" s="173">
        <v>1</v>
      </c>
      <c r="P17" s="10">
        <v>0</v>
      </c>
      <c r="Q17" s="16">
        <f>P17-O17</f>
        <v>-1</v>
      </c>
      <c r="R17" s="17">
        <v>-1</v>
      </c>
      <c r="S17" s="22">
        <v>0</v>
      </c>
      <c r="T17" s="22">
        <v>0</v>
      </c>
    </row>
    <row r="18" spans="1:20" ht="15.75" hidden="1" thickBot="1">
      <c r="A18" s="23" t="s">
        <v>18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8"/>
    </row>
    <row r="19" spans="1:20" ht="15" customHeight="1" thickBot="1">
      <c r="A19" s="24" t="s">
        <v>23</v>
      </c>
      <c r="B19" s="20" t="s">
        <v>20</v>
      </c>
      <c r="C19" s="200" t="s">
        <v>17</v>
      </c>
      <c r="D19" s="201"/>
      <c r="E19" s="201"/>
      <c r="F19" s="202"/>
      <c r="G19" s="200" t="s">
        <v>17</v>
      </c>
      <c r="H19" s="201"/>
      <c r="I19" s="201"/>
      <c r="J19" s="202"/>
      <c r="K19" s="25">
        <v>100</v>
      </c>
      <c r="L19" s="26">
        <v>100</v>
      </c>
      <c r="M19" s="26">
        <f>L19-K19</f>
        <v>0</v>
      </c>
      <c r="N19" s="27">
        <f>M19/K19</f>
        <v>0</v>
      </c>
      <c r="O19" s="174">
        <v>100</v>
      </c>
      <c r="P19" s="26">
        <v>100</v>
      </c>
      <c r="Q19" s="26">
        <f>P19-O19</f>
        <v>0</v>
      </c>
      <c r="R19" s="27">
        <f>Q19/O19</f>
        <v>0</v>
      </c>
      <c r="S19" s="25">
        <v>0</v>
      </c>
      <c r="T19" s="25">
        <v>0</v>
      </c>
    </row>
    <row r="20" spans="1:20" ht="15.75" thickBot="1">
      <c r="A20" s="211" t="s">
        <v>24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</row>
    <row r="21" spans="1:20" ht="15" customHeight="1" thickBot="1">
      <c r="A21" s="18" t="s">
        <v>14</v>
      </c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</row>
    <row r="22" spans="1:20" ht="18" customHeight="1" thickBot="1">
      <c r="A22" s="28" t="s">
        <v>25</v>
      </c>
      <c r="B22" s="29" t="s">
        <v>16</v>
      </c>
      <c r="C22" s="200" t="s">
        <v>17</v>
      </c>
      <c r="D22" s="201"/>
      <c r="E22" s="201"/>
      <c r="F22" s="202"/>
      <c r="G22" s="200" t="s">
        <v>17</v>
      </c>
      <c r="H22" s="201"/>
      <c r="I22" s="201"/>
      <c r="J22" s="202"/>
      <c r="K22" s="22">
        <v>35</v>
      </c>
      <c r="L22" s="22">
        <v>114</v>
      </c>
      <c r="M22" s="16">
        <f>L22-K22</f>
        <v>79</v>
      </c>
      <c r="N22" s="17">
        <f>L22/K22*100%</f>
        <v>3.257142857142857</v>
      </c>
      <c r="O22" s="175">
        <v>10</v>
      </c>
      <c r="P22" s="22">
        <v>75</v>
      </c>
      <c r="Q22" s="16">
        <f>P22-O22</f>
        <v>65</v>
      </c>
      <c r="R22" s="17">
        <f>P22/O22*100%</f>
        <v>7.5</v>
      </c>
      <c r="S22" s="15">
        <v>0</v>
      </c>
      <c r="T22" s="15">
        <v>0</v>
      </c>
    </row>
    <row r="23" spans="1:20" ht="15" customHeight="1" thickBot="1">
      <c r="A23" s="18" t="s">
        <v>18</v>
      </c>
      <c r="B23" s="22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</row>
    <row r="24" spans="1:20" ht="12.75" customHeight="1" thickBot="1">
      <c r="A24" s="30" t="s">
        <v>26</v>
      </c>
      <c r="B24" s="31" t="s">
        <v>20</v>
      </c>
      <c r="C24" s="200" t="s">
        <v>17</v>
      </c>
      <c r="D24" s="201"/>
      <c r="E24" s="201"/>
      <c r="F24" s="202"/>
      <c r="G24" s="200" t="s">
        <v>17</v>
      </c>
      <c r="H24" s="201"/>
      <c r="I24" s="201"/>
      <c r="J24" s="202"/>
      <c r="K24" s="32">
        <v>100</v>
      </c>
      <c r="L24" s="33">
        <v>100</v>
      </c>
      <c r="M24" s="33">
        <f>L24-K24</f>
        <v>0</v>
      </c>
      <c r="N24" s="34">
        <f>M24/K24</f>
        <v>0</v>
      </c>
      <c r="O24" s="176">
        <v>100</v>
      </c>
      <c r="P24" s="33">
        <v>100</v>
      </c>
      <c r="Q24" s="33">
        <f>P24-O24</f>
        <v>0</v>
      </c>
      <c r="R24" s="168">
        <f>Q24/O24</f>
        <v>0</v>
      </c>
      <c r="S24" s="41">
        <v>0</v>
      </c>
      <c r="T24" s="41">
        <v>0</v>
      </c>
    </row>
    <row r="25" spans="1:20" ht="15.75" thickBot="1">
      <c r="A25" s="219" t="s">
        <v>27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1"/>
    </row>
    <row r="26" spans="1:20" ht="15.75" customHeight="1" thickBot="1">
      <c r="A26" s="18" t="s">
        <v>14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</row>
    <row r="27" spans="1:20" ht="15.75" customHeight="1" thickBot="1">
      <c r="A27" s="35" t="s">
        <v>28</v>
      </c>
      <c r="B27" s="20" t="s">
        <v>16</v>
      </c>
      <c r="C27" s="200" t="s">
        <v>17</v>
      </c>
      <c r="D27" s="201"/>
      <c r="E27" s="201"/>
      <c r="F27" s="202"/>
      <c r="G27" s="200" t="s">
        <v>17</v>
      </c>
      <c r="H27" s="201"/>
      <c r="I27" s="201"/>
      <c r="J27" s="202"/>
      <c r="K27" s="33">
        <v>157</v>
      </c>
      <c r="L27" s="36">
        <v>199</v>
      </c>
      <c r="M27" s="16">
        <f>L27-K27</f>
        <v>42</v>
      </c>
      <c r="N27" s="17">
        <f>L27/K27*100%</f>
        <v>1.267515923566879</v>
      </c>
      <c r="O27" s="65">
        <v>160</v>
      </c>
      <c r="P27" s="36">
        <v>392</v>
      </c>
      <c r="Q27" s="16">
        <f>P27-O27</f>
        <v>232</v>
      </c>
      <c r="R27" s="17">
        <f>P27/O27*100%</f>
        <v>2.45</v>
      </c>
      <c r="S27" s="54">
        <v>160</v>
      </c>
      <c r="T27" s="54">
        <v>160</v>
      </c>
    </row>
    <row r="28" spans="1:20" ht="16.5" customHeight="1" thickBot="1">
      <c r="A28" s="23" t="s">
        <v>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</row>
    <row r="29" spans="1:20" ht="15" customHeight="1" thickBot="1">
      <c r="A29" s="37" t="s">
        <v>26</v>
      </c>
      <c r="B29" s="38" t="s">
        <v>20</v>
      </c>
      <c r="C29" s="200" t="s">
        <v>17</v>
      </c>
      <c r="D29" s="201"/>
      <c r="E29" s="201"/>
      <c r="F29" s="202"/>
      <c r="G29" s="200" t="s">
        <v>17</v>
      </c>
      <c r="H29" s="201"/>
      <c r="I29" s="201"/>
      <c r="J29" s="202"/>
      <c r="K29" s="33">
        <v>100</v>
      </c>
      <c r="L29" s="33">
        <v>100</v>
      </c>
      <c r="M29" s="33">
        <f>L29-K29</f>
        <v>0</v>
      </c>
      <c r="N29" s="39">
        <f>M29/K29</f>
        <v>0</v>
      </c>
      <c r="O29" s="65">
        <v>100</v>
      </c>
      <c r="P29" s="33">
        <v>100</v>
      </c>
      <c r="Q29" s="33">
        <f>P29-O29</f>
        <v>0</v>
      </c>
      <c r="R29" s="39">
        <f>Q29/O29</f>
        <v>0</v>
      </c>
      <c r="S29" s="33">
        <v>100</v>
      </c>
      <c r="T29" s="33">
        <v>100</v>
      </c>
    </row>
    <row r="30" spans="1:20" ht="15.75" thickBot="1">
      <c r="A30" s="219" t="s">
        <v>29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</row>
    <row r="31" spans="1:20" ht="18" customHeight="1" thickBot="1">
      <c r="A31" s="23" t="s">
        <v>14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4"/>
    </row>
    <row r="32" spans="1:20" ht="15" customHeight="1" thickBot="1">
      <c r="A32" s="40" t="s">
        <v>30</v>
      </c>
      <c r="B32" s="38" t="s">
        <v>16</v>
      </c>
      <c r="C32" s="200" t="s">
        <v>17</v>
      </c>
      <c r="D32" s="201"/>
      <c r="E32" s="201"/>
      <c r="F32" s="202"/>
      <c r="G32" s="200" t="s">
        <v>17</v>
      </c>
      <c r="H32" s="201"/>
      <c r="I32" s="201"/>
      <c r="J32" s="202"/>
      <c r="K32" s="52">
        <v>106</v>
      </c>
      <c r="L32" s="53">
        <v>205</v>
      </c>
      <c r="M32" s="16">
        <f>L32-K32</f>
        <v>99</v>
      </c>
      <c r="N32" s="17">
        <f>L32/K32*100%</f>
        <v>1.9339622641509433</v>
      </c>
      <c r="O32" s="177">
        <v>110</v>
      </c>
      <c r="P32" s="36">
        <v>187</v>
      </c>
      <c r="Q32" s="16">
        <f>P32-O32</f>
        <v>77</v>
      </c>
      <c r="R32" s="17">
        <v>1.7</v>
      </c>
      <c r="S32" s="54">
        <v>110</v>
      </c>
      <c r="T32" s="54">
        <v>110</v>
      </c>
    </row>
    <row r="33" spans="1:20" ht="15.75" customHeight="1" thickBot="1">
      <c r="A33" s="23" t="s">
        <v>18</v>
      </c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4"/>
    </row>
    <row r="34" spans="1:20" ht="15" customHeight="1" thickBot="1">
      <c r="A34" s="42" t="s">
        <v>26</v>
      </c>
      <c r="B34" s="38" t="s">
        <v>20</v>
      </c>
      <c r="C34" s="200" t="s">
        <v>17</v>
      </c>
      <c r="D34" s="201"/>
      <c r="E34" s="201"/>
      <c r="F34" s="202"/>
      <c r="G34" s="200" t="s">
        <v>17</v>
      </c>
      <c r="H34" s="201"/>
      <c r="I34" s="201"/>
      <c r="J34" s="202"/>
      <c r="K34" s="41">
        <v>100</v>
      </c>
      <c r="L34" s="33">
        <v>100</v>
      </c>
      <c r="M34" s="43">
        <f>L34-K34</f>
        <v>0</v>
      </c>
      <c r="N34" s="44">
        <f>M34/K34</f>
        <v>0</v>
      </c>
      <c r="O34" s="177">
        <v>100</v>
      </c>
      <c r="P34" s="33">
        <v>100</v>
      </c>
      <c r="Q34" s="43">
        <f>P34-O34</f>
        <v>0</v>
      </c>
      <c r="R34" s="44">
        <f>Q34/O34</f>
        <v>0</v>
      </c>
      <c r="S34" s="33">
        <v>100</v>
      </c>
      <c r="T34" s="33">
        <v>100</v>
      </c>
    </row>
    <row r="35" spans="1:20" ht="15.75" thickBot="1">
      <c r="A35" s="219" t="s">
        <v>31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</row>
    <row r="36" spans="1:20" ht="13.5" customHeight="1" thickBot="1">
      <c r="A36" s="23" t="s">
        <v>14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4"/>
    </row>
    <row r="37" spans="1:20" ht="24" customHeight="1" thickBot="1">
      <c r="A37" s="45" t="s">
        <v>32</v>
      </c>
      <c r="B37" s="38" t="s">
        <v>16</v>
      </c>
      <c r="C37" s="200" t="s">
        <v>17</v>
      </c>
      <c r="D37" s="201"/>
      <c r="E37" s="201"/>
      <c r="F37" s="202"/>
      <c r="G37" s="200" t="s">
        <v>17</v>
      </c>
      <c r="H37" s="201"/>
      <c r="I37" s="201"/>
      <c r="J37" s="202"/>
      <c r="K37" s="41">
        <v>2523</v>
      </c>
      <c r="L37" s="33">
        <v>3231</v>
      </c>
      <c r="M37" s="16">
        <f>L37-K37</f>
        <v>708</v>
      </c>
      <c r="N37" s="17">
        <f>L37/K37*100%</f>
        <v>1.2806183115338883</v>
      </c>
      <c r="O37" s="177">
        <v>2523</v>
      </c>
      <c r="P37" s="33">
        <v>2752</v>
      </c>
      <c r="Q37" s="16">
        <f>P37-O37</f>
        <v>229</v>
      </c>
      <c r="R37" s="17">
        <v>1.091</v>
      </c>
      <c r="S37" s="33">
        <v>2523</v>
      </c>
      <c r="T37" s="33">
        <v>2523</v>
      </c>
    </row>
    <row r="38" spans="1:20" ht="18" customHeight="1" thickBot="1">
      <c r="A38" s="18" t="s">
        <v>18</v>
      </c>
      <c r="B38" s="239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1"/>
    </row>
    <row r="39" spans="1:20" ht="15" customHeight="1" thickBot="1">
      <c r="A39" s="30" t="s">
        <v>33</v>
      </c>
      <c r="B39" s="38" t="s">
        <v>20</v>
      </c>
      <c r="C39" s="200" t="s">
        <v>17</v>
      </c>
      <c r="D39" s="201"/>
      <c r="E39" s="201"/>
      <c r="F39" s="202"/>
      <c r="G39" s="200" t="s">
        <v>17</v>
      </c>
      <c r="H39" s="201"/>
      <c r="I39" s="201"/>
      <c r="J39" s="202"/>
      <c r="K39" s="41">
        <v>100</v>
      </c>
      <c r="L39" s="36">
        <v>100</v>
      </c>
      <c r="M39" s="36">
        <f>L39-K39</f>
        <v>0</v>
      </c>
      <c r="N39" s="46">
        <f>M39/K39</f>
        <v>0</v>
      </c>
      <c r="O39" s="177">
        <v>100</v>
      </c>
      <c r="P39" s="36">
        <v>100</v>
      </c>
      <c r="Q39" s="36">
        <f>P39-O39</f>
        <v>0</v>
      </c>
      <c r="R39" s="46">
        <f>Q39/O39</f>
        <v>0</v>
      </c>
      <c r="S39" s="33">
        <v>100</v>
      </c>
      <c r="T39" s="33">
        <v>100</v>
      </c>
    </row>
    <row r="40" spans="1:20" ht="15.75" thickBot="1">
      <c r="A40" s="206" t="s">
        <v>34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ht="15.75" thickBot="1">
      <c r="A41" s="228" t="s">
        <v>35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</row>
    <row r="42" spans="1:20" ht="15.75" thickBot="1">
      <c r="A42" s="47" t="s">
        <v>14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1"/>
    </row>
    <row r="43" spans="1:20" ht="15" customHeight="1" thickBot="1">
      <c r="A43" s="50" t="s">
        <v>36</v>
      </c>
      <c r="B43" s="171" t="s">
        <v>37</v>
      </c>
      <c r="C43" s="56">
        <v>1962</v>
      </c>
      <c r="D43" s="57">
        <v>1962</v>
      </c>
      <c r="E43" s="57">
        <f>D43-C43</f>
        <v>0</v>
      </c>
      <c r="F43" s="55">
        <f>E43/C43</f>
        <v>0</v>
      </c>
      <c r="G43" s="56">
        <f>2217-211</f>
        <v>2006</v>
      </c>
      <c r="H43" s="57">
        <f>2011-212</f>
        <v>1799</v>
      </c>
      <c r="I43" s="57">
        <f>H43-G43</f>
        <v>-207</v>
      </c>
      <c r="J43" s="58">
        <f>I43/G43</f>
        <v>-0.10319042871385843</v>
      </c>
      <c r="K43" s="59">
        <v>2143</v>
      </c>
      <c r="L43" s="60">
        <v>1985</v>
      </c>
      <c r="M43" s="60">
        <f>L43-K43</f>
        <v>-158</v>
      </c>
      <c r="N43" s="61">
        <f>M43/K43</f>
        <v>-0.07372841810545963</v>
      </c>
      <c r="O43" s="56">
        <v>2254</v>
      </c>
      <c r="P43" s="56">
        <v>2107</v>
      </c>
      <c r="Q43" s="56">
        <f>P43-O43</f>
        <v>-147</v>
      </c>
      <c r="R43" s="62">
        <f>Q43/O43</f>
        <v>-0.06521739130434782</v>
      </c>
      <c r="S43" s="56">
        <v>2318</v>
      </c>
      <c r="T43" s="57">
        <v>2318</v>
      </c>
    </row>
    <row r="44" spans="1:20" ht="15.75" thickBot="1">
      <c r="A44" s="232" t="s">
        <v>38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  <c r="P44" s="234"/>
      <c r="Q44" s="234"/>
      <c r="R44" s="234"/>
      <c r="S44" s="234"/>
      <c r="T44" s="183"/>
    </row>
    <row r="45" spans="1:20" ht="15.75" thickBot="1">
      <c r="A45" s="48" t="s">
        <v>14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5"/>
      <c r="P45" s="235"/>
      <c r="Q45" s="230"/>
      <c r="R45" s="235"/>
      <c r="S45" s="230"/>
      <c r="T45" s="231"/>
    </row>
    <row r="46" spans="1:20" ht="29.25" customHeight="1">
      <c r="A46" s="63" t="s">
        <v>114</v>
      </c>
      <c r="B46" s="64" t="s">
        <v>37</v>
      </c>
      <c r="C46" s="65">
        <v>3710</v>
      </c>
      <c r="D46" s="66">
        <v>3710</v>
      </c>
      <c r="E46" s="66">
        <f>D46-C46</f>
        <v>0</v>
      </c>
      <c r="F46" s="67">
        <f>E46/C46</f>
        <v>0</v>
      </c>
      <c r="G46" s="65">
        <v>3765</v>
      </c>
      <c r="H46" s="66">
        <v>3768</v>
      </c>
      <c r="I46" s="66">
        <f>H46-G46</f>
        <v>3</v>
      </c>
      <c r="J46" s="67">
        <f>I46/G46</f>
        <v>0.0007968127490039841</v>
      </c>
      <c r="K46" s="68">
        <v>3877</v>
      </c>
      <c r="L46" s="69">
        <v>3811</v>
      </c>
      <c r="M46" s="69">
        <f>$L46-$K46</f>
        <v>-66</v>
      </c>
      <c r="N46" s="70">
        <f>$M46/$K46</f>
        <v>-0.017023471756512767</v>
      </c>
      <c r="O46" s="71">
        <v>3941</v>
      </c>
      <c r="P46" s="71">
        <v>3846</v>
      </c>
      <c r="Q46" s="71">
        <f aca="true" t="shared" si="0" ref="Q46:Q51">P46-O46</f>
        <v>-95</v>
      </c>
      <c r="R46" s="72">
        <f aca="true" t="shared" si="1" ref="R46:R51">Q46/O46</f>
        <v>-0.024105556965237248</v>
      </c>
      <c r="S46" s="73">
        <v>4012</v>
      </c>
      <c r="T46" s="73">
        <v>4224</v>
      </c>
    </row>
    <row r="47" spans="1:20" ht="24.75">
      <c r="A47" s="74" t="s">
        <v>39</v>
      </c>
      <c r="B47" s="75" t="s">
        <v>37</v>
      </c>
      <c r="C47" s="76">
        <v>1544</v>
      </c>
      <c r="D47" s="51">
        <v>1544</v>
      </c>
      <c r="E47" s="51">
        <f>D47-C47</f>
        <v>0</v>
      </c>
      <c r="F47" s="77">
        <f>E47/C47</f>
        <v>0</v>
      </c>
      <c r="G47" s="76">
        <v>1627</v>
      </c>
      <c r="H47" s="51">
        <v>1627</v>
      </c>
      <c r="I47" s="51">
        <f>H47-G47</f>
        <v>0</v>
      </c>
      <c r="J47" s="77">
        <f>I47/G47</f>
        <v>0</v>
      </c>
      <c r="K47" s="78">
        <v>1695</v>
      </c>
      <c r="L47" s="71">
        <v>1664</v>
      </c>
      <c r="M47" s="71">
        <f>$L47-$K47</f>
        <v>-31</v>
      </c>
      <c r="N47" s="79">
        <f>$M47/$K47</f>
        <v>-0.018289085545722714</v>
      </c>
      <c r="O47" s="71">
        <v>709</v>
      </c>
      <c r="P47" s="71">
        <v>696</v>
      </c>
      <c r="Q47" s="71">
        <f t="shared" si="0"/>
        <v>-13</v>
      </c>
      <c r="R47" s="72">
        <f t="shared" si="1"/>
        <v>-0.018335684062059238</v>
      </c>
      <c r="S47" s="73">
        <v>0</v>
      </c>
      <c r="T47" s="73">
        <v>0</v>
      </c>
    </row>
    <row r="48" spans="1:20" ht="24.75">
      <c r="A48" s="80" t="s">
        <v>40</v>
      </c>
      <c r="B48" s="75" t="s">
        <v>37</v>
      </c>
      <c r="C48" s="236" t="s">
        <v>41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  <c r="O48" s="71">
        <v>1057</v>
      </c>
      <c r="P48" s="71">
        <v>1020</v>
      </c>
      <c r="Q48" s="71">
        <f t="shared" si="0"/>
        <v>-37</v>
      </c>
      <c r="R48" s="72">
        <f t="shared" si="1"/>
        <v>-0.03500473036896878</v>
      </c>
      <c r="S48" s="73">
        <v>1828</v>
      </c>
      <c r="T48" s="73">
        <v>1863</v>
      </c>
    </row>
    <row r="49" spans="1:20" ht="24.75">
      <c r="A49" s="81" t="s">
        <v>42</v>
      </c>
      <c r="B49" s="82" t="s">
        <v>37</v>
      </c>
      <c r="C49" s="76">
        <v>1719</v>
      </c>
      <c r="D49" s="51">
        <v>1719</v>
      </c>
      <c r="E49" s="51">
        <f>D49-C49</f>
        <v>0</v>
      </c>
      <c r="F49" s="77">
        <f>E49/C49</f>
        <v>0</v>
      </c>
      <c r="G49" s="76">
        <v>1699</v>
      </c>
      <c r="H49" s="51">
        <v>1697</v>
      </c>
      <c r="I49" s="51">
        <f>H49-G49</f>
        <v>-2</v>
      </c>
      <c r="J49" s="77">
        <f>I49/G49</f>
        <v>-0.0011771630370806356</v>
      </c>
      <c r="K49" s="78">
        <v>1756</v>
      </c>
      <c r="L49" s="71">
        <v>1729</v>
      </c>
      <c r="M49" s="71">
        <f>$L49-$K49</f>
        <v>-27</v>
      </c>
      <c r="N49" s="79">
        <f>$M49/$K49</f>
        <v>-0.015375854214123007</v>
      </c>
      <c r="O49" s="71">
        <v>1723</v>
      </c>
      <c r="P49" s="71">
        <v>1701</v>
      </c>
      <c r="Q49" s="71">
        <f t="shared" si="0"/>
        <v>-22</v>
      </c>
      <c r="R49" s="72">
        <f t="shared" si="1"/>
        <v>-0.012768427161926872</v>
      </c>
      <c r="S49" s="73">
        <v>1360</v>
      </c>
      <c r="T49" s="73">
        <v>871</v>
      </c>
    </row>
    <row r="50" spans="1:20" ht="24.75">
      <c r="A50" s="81" t="s">
        <v>43</v>
      </c>
      <c r="B50" s="83"/>
      <c r="C50" s="236" t="s">
        <v>41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  <c r="O50" s="71">
        <v>57</v>
      </c>
      <c r="P50" s="71">
        <v>56</v>
      </c>
      <c r="Q50" s="71">
        <f t="shared" si="0"/>
        <v>-1</v>
      </c>
      <c r="R50" s="72">
        <f t="shared" si="1"/>
        <v>-0.017543859649122806</v>
      </c>
      <c r="S50" s="73">
        <v>519</v>
      </c>
      <c r="T50" s="73">
        <v>945</v>
      </c>
    </row>
    <row r="51" spans="1:20" ht="25.5" thickBot="1">
      <c r="A51" s="80" t="s">
        <v>115</v>
      </c>
      <c r="B51" s="83" t="s">
        <v>37</v>
      </c>
      <c r="C51" s="84">
        <v>447</v>
      </c>
      <c r="D51" s="85">
        <v>447</v>
      </c>
      <c r="E51" s="85">
        <f>D51-C51</f>
        <v>0</v>
      </c>
      <c r="F51" s="86">
        <f>E51/C51</f>
        <v>0</v>
      </c>
      <c r="G51" s="84">
        <v>439</v>
      </c>
      <c r="H51" s="85">
        <v>444</v>
      </c>
      <c r="I51" s="85">
        <f>H51-G51</f>
        <v>5</v>
      </c>
      <c r="J51" s="86">
        <f>I51/G51</f>
        <v>0.011389521640091117</v>
      </c>
      <c r="K51" s="87">
        <v>426</v>
      </c>
      <c r="L51" s="88">
        <v>418</v>
      </c>
      <c r="M51" s="88">
        <f>$L51-$K51</f>
        <v>-8</v>
      </c>
      <c r="N51" s="89">
        <f>$M51/$K51</f>
        <v>-0.018779342723004695</v>
      </c>
      <c r="O51" s="71">
        <v>395</v>
      </c>
      <c r="P51" s="71">
        <v>373</v>
      </c>
      <c r="Q51" s="71">
        <f t="shared" si="0"/>
        <v>-22</v>
      </c>
      <c r="R51" s="72">
        <f t="shared" si="1"/>
        <v>-0.05569620253164557</v>
      </c>
      <c r="S51" s="73">
        <v>380</v>
      </c>
      <c r="T51" s="73">
        <v>421</v>
      </c>
    </row>
    <row r="52" spans="1:20" ht="15.75" thickBot="1">
      <c r="A52" s="228" t="s">
        <v>44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45"/>
    </row>
    <row r="53" spans="1:20" ht="15.75" thickBot="1">
      <c r="A53" s="48" t="s">
        <v>14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5"/>
      <c r="T53" s="251"/>
    </row>
    <row r="54" spans="1:20" ht="25.5" thickBot="1">
      <c r="A54" s="90" t="s">
        <v>45</v>
      </c>
      <c r="B54" s="171" t="s">
        <v>37</v>
      </c>
      <c r="C54" s="57">
        <v>5500</v>
      </c>
      <c r="D54" s="57">
        <v>5500</v>
      </c>
      <c r="E54" s="57">
        <f>D54-C54</f>
        <v>0</v>
      </c>
      <c r="F54" s="91">
        <f>E54/C54</f>
        <v>0</v>
      </c>
      <c r="G54" s="57">
        <v>5570</v>
      </c>
      <c r="H54" s="57">
        <v>5570</v>
      </c>
      <c r="I54" s="57">
        <f>H54-G54</f>
        <v>0</v>
      </c>
      <c r="J54" s="91">
        <f>I54/G54</f>
        <v>0</v>
      </c>
      <c r="K54" s="92">
        <v>6046</v>
      </c>
      <c r="L54" s="60">
        <v>5314</v>
      </c>
      <c r="M54" s="60">
        <f>$L54-$K54</f>
        <v>-732</v>
      </c>
      <c r="N54" s="55">
        <f>$M54/$K54</f>
        <v>-0.12107178299702283</v>
      </c>
      <c r="O54" s="92">
        <v>5221</v>
      </c>
      <c r="P54" s="92">
        <v>5276</v>
      </c>
      <c r="Q54" s="92">
        <f>P54-O54</f>
        <v>55</v>
      </c>
      <c r="R54" s="58">
        <f>Q54/O54</f>
        <v>0.01053438038689906</v>
      </c>
      <c r="S54" s="93">
        <v>5902</v>
      </c>
      <c r="T54" s="93">
        <v>5924</v>
      </c>
    </row>
    <row r="55" spans="1:20" ht="15">
      <c r="A55" s="252" t="s">
        <v>46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4"/>
    </row>
    <row r="56" spans="1:20" ht="15.75" thickBot="1">
      <c r="A56" s="49" t="s">
        <v>14</v>
      </c>
      <c r="B56" s="255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7"/>
    </row>
    <row r="57" spans="1:20" ht="24.75" thickBot="1">
      <c r="A57" s="94" t="s">
        <v>47</v>
      </c>
      <c r="B57" s="51" t="s">
        <v>37</v>
      </c>
      <c r="C57" s="258" t="s">
        <v>17</v>
      </c>
      <c r="D57" s="258"/>
      <c r="E57" s="258"/>
      <c r="F57" s="258"/>
      <c r="G57" s="258" t="s">
        <v>17</v>
      </c>
      <c r="H57" s="258"/>
      <c r="I57" s="258"/>
      <c r="J57" s="258"/>
      <c r="K57" s="95">
        <v>3000</v>
      </c>
      <c r="L57" s="92">
        <v>3325</v>
      </c>
      <c r="M57" s="92">
        <f>$L57-$K57</f>
        <v>325</v>
      </c>
      <c r="N57" s="96">
        <f>$M57/$K57</f>
        <v>0.10833333333333334</v>
      </c>
      <c r="O57" s="178">
        <v>3000</v>
      </c>
      <c r="P57" s="97">
        <v>4215</v>
      </c>
      <c r="Q57" s="98">
        <f>P57-O57</f>
        <v>1215</v>
      </c>
      <c r="R57" s="99">
        <f>Q57/O57</f>
        <v>0.405</v>
      </c>
      <c r="S57" s="56">
        <v>3000</v>
      </c>
      <c r="T57" s="57">
        <v>3000</v>
      </c>
    </row>
    <row r="58" spans="1:20" ht="15">
      <c r="A58" s="259" t="s">
        <v>48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1"/>
    </row>
    <row r="59" spans="1:20" ht="15">
      <c r="A59" s="262" t="s">
        <v>49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4"/>
    </row>
    <row r="60" spans="1:20" ht="15.75" thickBot="1">
      <c r="A60" s="101" t="s">
        <v>14</v>
      </c>
      <c r="B60" s="26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7"/>
    </row>
    <row r="61" spans="1:20" ht="15.75" thickBot="1">
      <c r="A61" s="108" t="s">
        <v>50</v>
      </c>
      <c r="B61" s="107" t="s">
        <v>51</v>
      </c>
      <c r="C61" s="15">
        <v>585</v>
      </c>
      <c r="D61" s="16">
        <v>583</v>
      </c>
      <c r="E61" s="16">
        <f>D61-C61</f>
        <v>-2</v>
      </c>
      <c r="F61" s="109">
        <v>-0.003</v>
      </c>
      <c r="G61" s="15">
        <v>584</v>
      </c>
      <c r="H61" s="16">
        <v>547</v>
      </c>
      <c r="I61" s="16">
        <f>H61-G61</f>
        <v>-37</v>
      </c>
      <c r="J61" s="110">
        <f>I61/G61</f>
        <v>-0.06335616438356165</v>
      </c>
      <c r="K61" s="15">
        <v>428</v>
      </c>
      <c r="L61" s="16">
        <v>450</v>
      </c>
      <c r="M61" s="16">
        <f>L61-K61</f>
        <v>22</v>
      </c>
      <c r="N61" s="17">
        <v>1.051</v>
      </c>
      <c r="O61" s="56">
        <v>428</v>
      </c>
      <c r="P61" s="16">
        <v>441</v>
      </c>
      <c r="Q61" s="16">
        <v>13</v>
      </c>
      <c r="R61" s="17">
        <v>0.03</v>
      </c>
      <c r="S61" s="15">
        <v>428</v>
      </c>
      <c r="T61" s="16">
        <v>428</v>
      </c>
    </row>
    <row r="62" spans="1:20" ht="15.75" thickBot="1">
      <c r="A62" s="102" t="s">
        <v>18</v>
      </c>
      <c r="B62" s="265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7"/>
    </row>
    <row r="63" spans="1:20" ht="15.75" thickBot="1">
      <c r="A63" s="111" t="s">
        <v>52</v>
      </c>
      <c r="B63" s="172" t="s">
        <v>20</v>
      </c>
      <c r="C63" s="15">
        <v>100</v>
      </c>
      <c r="D63" s="16">
        <v>99.7</v>
      </c>
      <c r="E63" s="16">
        <f>D63-C63</f>
        <v>-0.29999999999999716</v>
      </c>
      <c r="F63" s="17">
        <f>E63/C63</f>
        <v>-0.0029999999999999714</v>
      </c>
      <c r="G63" s="15">
        <v>100</v>
      </c>
      <c r="H63" s="16">
        <v>93.7</v>
      </c>
      <c r="I63" s="16">
        <f>H63-G63</f>
        <v>-6.299999999999997</v>
      </c>
      <c r="J63" s="110">
        <f>I63/G63</f>
        <v>-0.06299999999999997</v>
      </c>
      <c r="K63" s="15">
        <v>100</v>
      </c>
      <c r="L63" s="16">
        <v>100</v>
      </c>
      <c r="M63" s="16">
        <f>L63-K63</f>
        <v>0</v>
      </c>
      <c r="N63" s="17">
        <f>M63/K63</f>
        <v>0</v>
      </c>
      <c r="O63" s="56">
        <v>100</v>
      </c>
      <c r="P63" s="16">
        <v>100</v>
      </c>
      <c r="Q63" s="16">
        <f>P63-O63</f>
        <v>0</v>
      </c>
      <c r="R63" s="17">
        <f>Q63/O63</f>
        <v>0</v>
      </c>
      <c r="S63" s="15">
        <v>100</v>
      </c>
      <c r="T63" s="16">
        <v>100</v>
      </c>
    </row>
    <row r="64" spans="1:20" ht="15">
      <c r="A64" s="268" t="s">
        <v>53</v>
      </c>
      <c r="B64" s="269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1"/>
    </row>
    <row r="65" spans="1:20" ht="15.75" thickBot="1">
      <c r="A65" s="103" t="s">
        <v>14</v>
      </c>
      <c r="B65" s="265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7"/>
    </row>
    <row r="66" spans="1:20" ht="15.75" thickBot="1">
      <c r="A66" s="112" t="s">
        <v>54</v>
      </c>
      <c r="B66" s="172" t="s">
        <v>51</v>
      </c>
      <c r="C66" s="15">
        <v>10</v>
      </c>
      <c r="D66" s="16">
        <v>10</v>
      </c>
      <c r="E66" s="16">
        <f>D66-C66</f>
        <v>0</v>
      </c>
      <c r="F66" s="17">
        <f>E66/C66</f>
        <v>0</v>
      </c>
      <c r="G66" s="15">
        <v>10</v>
      </c>
      <c r="H66" s="16">
        <v>10</v>
      </c>
      <c r="I66" s="16">
        <f>H66-G66</f>
        <v>0</v>
      </c>
      <c r="J66" s="17">
        <f>I66/G66</f>
        <v>0</v>
      </c>
      <c r="K66" s="15">
        <v>10</v>
      </c>
      <c r="L66" s="16">
        <v>10</v>
      </c>
      <c r="M66" s="16">
        <f>L66-K66</f>
        <v>0</v>
      </c>
      <c r="N66" s="17">
        <f>M66/K66</f>
        <v>0</v>
      </c>
      <c r="O66" s="56">
        <v>10</v>
      </c>
      <c r="P66" s="16">
        <v>10</v>
      </c>
      <c r="Q66" s="16">
        <f>P66-O66</f>
        <v>0</v>
      </c>
      <c r="R66" s="17">
        <f>Q66/O66</f>
        <v>0</v>
      </c>
      <c r="S66" s="15">
        <v>10</v>
      </c>
      <c r="T66" s="16">
        <v>10</v>
      </c>
    </row>
    <row r="67" spans="1:20" ht="15.75" thickBot="1">
      <c r="A67" s="104" t="s">
        <v>18</v>
      </c>
      <c r="B67" s="265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7"/>
    </row>
    <row r="68" spans="1:20" ht="15.75" thickBot="1">
      <c r="A68" s="113" t="s">
        <v>55</v>
      </c>
      <c r="B68" s="169" t="s">
        <v>20</v>
      </c>
      <c r="C68" s="114">
        <v>100</v>
      </c>
      <c r="D68" s="115">
        <v>100</v>
      </c>
      <c r="E68" s="115">
        <f>D68-C68</f>
        <v>0</v>
      </c>
      <c r="F68" s="116">
        <f>E68/C68</f>
        <v>0</v>
      </c>
      <c r="G68" s="114">
        <v>100</v>
      </c>
      <c r="H68" s="115">
        <v>100</v>
      </c>
      <c r="I68" s="115">
        <f>H68-G68</f>
        <v>0</v>
      </c>
      <c r="J68" s="116">
        <f>I68/G68</f>
        <v>0</v>
      </c>
      <c r="K68" s="114">
        <v>100</v>
      </c>
      <c r="L68" s="115">
        <v>100</v>
      </c>
      <c r="M68" s="115">
        <f>L68-K68</f>
        <v>0</v>
      </c>
      <c r="N68" s="116">
        <f>M68/K68</f>
        <v>0</v>
      </c>
      <c r="O68" s="179">
        <v>100</v>
      </c>
      <c r="P68" s="115">
        <v>100</v>
      </c>
      <c r="Q68" s="115">
        <f>P68-O68</f>
        <v>0</v>
      </c>
      <c r="R68" s="116">
        <f>Q68/O68</f>
        <v>0</v>
      </c>
      <c r="S68" s="114">
        <v>100</v>
      </c>
      <c r="T68" s="115">
        <v>100</v>
      </c>
    </row>
    <row r="69" spans="1:20" ht="15.75" thickBot="1">
      <c r="A69" s="278" t="s">
        <v>56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</row>
    <row r="70" spans="1:20" ht="15.75" thickBot="1">
      <c r="A70" s="105" t="s">
        <v>14</v>
      </c>
      <c r="B70" s="277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7"/>
    </row>
    <row r="71" spans="1:20" ht="15.75" thickBot="1">
      <c r="A71" s="117" t="s">
        <v>50</v>
      </c>
      <c r="B71" s="172" t="s">
        <v>51</v>
      </c>
      <c r="C71" s="15">
        <v>60</v>
      </c>
      <c r="D71" s="16">
        <v>60</v>
      </c>
      <c r="E71" s="16">
        <f>D71-C71</f>
        <v>0</v>
      </c>
      <c r="F71" s="17">
        <f>E71/C71</f>
        <v>0</v>
      </c>
      <c r="G71" s="15">
        <v>60</v>
      </c>
      <c r="H71" s="16">
        <v>60</v>
      </c>
      <c r="I71" s="16">
        <f>H71-G71</f>
        <v>0</v>
      </c>
      <c r="J71" s="17">
        <f>I71/G71</f>
        <v>0</v>
      </c>
      <c r="K71" s="15">
        <v>60</v>
      </c>
      <c r="L71" s="16">
        <v>60</v>
      </c>
      <c r="M71" s="16">
        <f>L71-K71</f>
        <v>0</v>
      </c>
      <c r="N71" s="17">
        <f>M71/K71</f>
        <v>0</v>
      </c>
      <c r="O71" s="56">
        <v>60</v>
      </c>
      <c r="P71" s="16">
        <v>60</v>
      </c>
      <c r="Q71" s="16">
        <f>P71-O71</f>
        <v>0</v>
      </c>
      <c r="R71" s="17">
        <f>Q71/O71</f>
        <v>0</v>
      </c>
      <c r="S71" s="15">
        <v>60</v>
      </c>
      <c r="T71" s="16">
        <v>60</v>
      </c>
    </row>
    <row r="72" spans="1:20" ht="15.75" thickBot="1">
      <c r="A72" s="106" t="s">
        <v>18</v>
      </c>
      <c r="B72" s="277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7"/>
    </row>
    <row r="73" spans="1:20" ht="15.75" thickBot="1">
      <c r="A73" s="118" t="s">
        <v>55</v>
      </c>
      <c r="B73" s="170" t="s">
        <v>20</v>
      </c>
      <c r="C73" s="15">
        <v>100</v>
      </c>
      <c r="D73" s="16">
        <v>100</v>
      </c>
      <c r="E73" s="16">
        <f>D73-C73</f>
        <v>0</v>
      </c>
      <c r="F73" s="17">
        <f>E73/C73</f>
        <v>0</v>
      </c>
      <c r="G73" s="15">
        <v>100</v>
      </c>
      <c r="H73" s="16">
        <v>100</v>
      </c>
      <c r="I73" s="16">
        <f>H73-G73</f>
        <v>0</v>
      </c>
      <c r="J73" s="17">
        <f>I73/G73</f>
        <v>0</v>
      </c>
      <c r="K73" s="15">
        <v>100</v>
      </c>
      <c r="L73" s="16">
        <v>100</v>
      </c>
      <c r="M73" s="16">
        <f>L73-K73</f>
        <v>0</v>
      </c>
      <c r="N73" s="17">
        <f>M73/K73</f>
        <v>0</v>
      </c>
      <c r="O73" s="56">
        <v>100</v>
      </c>
      <c r="P73" s="16">
        <v>100</v>
      </c>
      <c r="Q73" s="16">
        <f>P73-O73</f>
        <v>0</v>
      </c>
      <c r="R73" s="17">
        <f>Q73/O73</f>
        <v>0</v>
      </c>
      <c r="S73" s="15">
        <v>100</v>
      </c>
      <c r="T73" s="16">
        <v>100</v>
      </c>
    </row>
    <row r="74" spans="1:20" ht="15.75" thickBot="1">
      <c r="A74" s="272" t="s">
        <v>57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</row>
    <row r="75" spans="1:20" ht="15.75" thickBot="1">
      <c r="A75" s="105" t="s">
        <v>14</v>
      </c>
      <c r="B75" s="274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6"/>
    </row>
    <row r="76" spans="1:20" ht="15.75" thickBot="1">
      <c r="A76" s="117" t="s">
        <v>50</v>
      </c>
      <c r="B76" s="107" t="s">
        <v>51</v>
      </c>
      <c r="C76" s="15">
        <v>5</v>
      </c>
      <c r="D76" s="16">
        <v>5</v>
      </c>
      <c r="E76" s="16">
        <f>D76-C76</f>
        <v>0</v>
      </c>
      <c r="F76" s="17">
        <f>E76/C76</f>
        <v>0</v>
      </c>
      <c r="G76" s="15">
        <v>5</v>
      </c>
      <c r="H76" s="16">
        <v>5</v>
      </c>
      <c r="I76" s="16">
        <f>H76-G76</f>
        <v>0</v>
      </c>
      <c r="J76" s="17">
        <f>I76/G76</f>
        <v>0</v>
      </c>
      <c r="K76" s="15">
        <v>5</v>
      </c>
      <c r="L76" s="16">
        <v>5</v>
      </c>
      <c r="M76" s="16">
        <f>L76-K76</f>
        <v>0</v>
      </c>
      <c r="N76" s="17">
        <f>M76/K76</f>
        <v>0</v>
      </c>
      <c r="O76" s="56">
        <v>5</v>
      </c>
      <c r="P76" s="16">
        <v>6</v>
      </c>
      <c r="Q76" s="16">
        <v>1</v>
      </c>
      <c r="R76" s="17">
        <f>Q76/O76</f>
        <v>0.2</v>
      </c>
      <c r="S76" s="15">
        <v>6</v>
      </c>
      <c r="T76" s="16">
        <v>6</v>
      </c>
    </row>
    <row r="77" spans="1:20" ht="15.75" thickBot="1">
      <c r="A77" s="103" t="s">
        <v>18</v>
      </c>
      <c r="B77" s="277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7"/>
    </row>
    <row r="78" spans="1:20" ht="15.75" thickBot="1">
      <c r="A78" s="108" t="s">
        <v>19</v>
      </c>
      <c r="B78" s="107" t="s">
        <v>20</v>
      </c>
      <c r="C78" s="15">
        <v>100</v>
      </c>
      <c r="D78" s="16">
        <v>100</v>
      </c>
      <c r="E78" s="16">
        <f>D78-C78</f>
        <v>0</v>
      </c>
      <c r="F78" s="17">
        <f>E78/C78</f>
        <v>0</v>
      </c>
      <c r="G78" s="15">
        <v>100</v>
      </c>
      <c r="H78" s="16">
        <v>100</v>
      </c>
      <c r="I78" s="16">
        <f>H78-G78</f>
        <v>0</v>
      </c>
      <c r="J78" s="17">
        <f>I78/G78</f>
        <v>0</v>
      </c>
      <c r="K78" s="15">
        <v>100</v>
      </c>
      <c r="L78" s="16">
        <v>100</v>
      </c>
      <c r="M78" s="16">
        <f>L78-K78</f>
        <v>0</v>
      </c>
      <c r="N78" s="17">
        <f>M78/K78</f>
        <v>0</v>
      </c>
      <c r="O78" s="56">
        <v>100</v>
      </c>
      <c r="P78" s="16">
        <v>100</v>
      </c>
      <c r="Q78" s="16">
        <f>P78-O78</f>
        <v>0</v>
      </c>
      <c r="R78" s="17">
        <f>Q78/O78</f>
        <v>0</v>
      </c>
      <c r="S78" s="15">
        <v>100</v>
      </c>
      <c r="T78" s="16">
        <v>100</v>
      </c>
    </row>
    <row r="79" spans="1:20" ht="15.75" thickBot="1">
      <c r="A79" s="242" t="s">
        <v>58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4"/>
    </row>
    <row r="80" spans="1:20" ht="15.75" thickBot="1">
      <c r="A80" s="228" t="s">
        <v>59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45"/>
    </row>
    <row r="81" spans="1:20" ht="15.75" thickBot="1">
      <c r="A81" s="119" t="s">
        <v>14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7"/>
    </row>
    <row r="82" spans="1:20" ht="24.75" thickBot="1">
      <c r="A82" s="120" t="s">
        <v>60</v>
      </c>
      <c r="B82" s="121" t="s">
        <v>37</v>
      </c>
      <c r="C82" s="248" t="s">
        <v>17</v>
      </c>
      <c r="D82" s="249"/>
      <c r="E82" s="249"/>
      <c r="F82" s="250"/>
      <c r="G82" s="248" t="s">
        <v>17</v>
      </c>
      <c r="H82" s="249"/>
      <c r="I82" s="249"/>
      <c r="J82" s="250"/>
      <c r="K82" s="122">
        <v>300</v>
      </c>
      <c r="L82" s="123">
        <v>300</v>
      </c>
      <c r="M82" s="123">
        <v>0</v>
      </c>
      <c r="N82" s="124">
        <v>0</v>
      </c>
      <c r="O82" s="76">
        <v>300</v>
      </c>
      <c r="P82" s="126">
        <v>300</v>
      </c>
      <c r="Q82" s="126">
        <v>0</v>
      </c>
      <c r="R82" s="124">
        <v>0</v>
      </c>
      <c r="S82" s="125">
        <v>300</v>
      </c>
      <c r="T82" s="127">
        <v>300</v>
      </c>
    </row>
    <row r="83" spans="1:20" ht="15.75" thickBot="1">
      <c r="A83" s="128" t="s">
        <v>18</v>
      </c>
      <c r="B83" s="283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5"/>
    </row>
    <row r="84" spans="1:20" ht="15.75" thickBot="1">
      <c r="A84" s="129" t="s">
        <v>61</v>
      </c>
      <c r="B84" s="130" t="s">
        <v>20</v>
      </c>
      <c r="C84" s="286" t="s">
        <v>17</v>
      </c>
      <c r="D84" s="287"/>
      <c r="E84" s="287"/>
      <c r="F84" s="288"/>
      <c r="G84" s="286" t="s">
        <v>17</v>
      </c>
      <c r="H84" s="287"/>
      <c r="I84" s="287"/>
      <c r="J84" s="288"/>
      <c r="K84" s="131">
        <v>0.7</v>
      </c>
      <c r="L84" s="132">
        <v>0.7</v>
      </c>
      <c r="M84" s="123">
        <v>0</v>
      </c>
      <c r="N84" s="124">
        <v>0</v>
      </c>
      <c r="O84" s="180">
        <v>0.7</v>
      </c>
      <c r="P84" s="132">
        <v>1</v>
      </c>
      <c r="Q84" s="132">
        <v>0.3</v>
      </c>
      <c r="R84" s="133">
        <v>0.428</v>
      </c>
      <c r="S84" s="131">
        <v>0.7</v>
      </c>
      <c r="T84" s="132">
        <v>0.7</v>
      </c>
    </row>
    <row r="85" spans="1:20" ht="25.5" thickBot="1">
      <c r="A85" s="129" t="s">
        <v>62</v>
      </c>
      <c r="B85" s="130" t="s">
        <v>20</v>
      </c>
      <c r="C85" s="280" t="s">
        <v>17</v>
      </c>
      <c r="D85" s="281"/>
      <c r="E85" s="281"/>
      <c r="F85" s="282"/>
      <c r="G85" s="280" t="s">
        <v>17</v>
      </c>
      <c r="H85" s="281"/>
      <c r="I85" s="281"/>
      <c r="J85" s="282"/>
      <c r="K85" s="134">
        <v>1</v>
      </c>
      <c r="L85" s="135">
        <v>1</v>
      </c>
      <c r="M85" s="123">
        <v>0</v>
      </c>
      <c r="N85" s="124">
        <v>0</v>
      </c>
      <c r="O85" s="181">
        <v>1</v>
      </c>
      <c r="P85" s="135">
        <v>1</v>
      </c>
      <c r="Q85" s="126">
        <v>0</v>
      </c>
      <c r="R85" s="124">
        <v>0</v>
      </c>
      <c r="S85" s="134">
        <v>1</v>
      </c>
      <c r="T85" s="135">
        <v>1</v>
      </c>
    </row>
    <row r="86" spans="1:20" ht="37.5" thickBot="1">
      <c r="A86" s="129" t="s">
        <v>63</v>
      </c>
      <c r="B86" s="130" t="s">
        <v>20</v>
      </c>
      <c r="C86" s="280" t="s">
        <v>17</v>
      </c>
      <c r="D86" s="281"/>
      <c r="E86" s="281"/>
      <c r="F86" s="282"/>
      <c r="G86" s="280" t="s">
        <v>17</v>
      </c>
      <c r="H86" s="281"/>
      <c r="I86" s="281"/>
      <c r="J86" s="282"/>
      <c r="K86" s="134">
        <v>0.15</v>
      </c>
      <c r="L86" s="135">
        <v>0.26</v>
      </c>
      <c r="M86" s="126">
        <v>11</v>
      </c>
      <c r="N86" s="124">
        <v>1.733</v>
      </c>
      <c r="O86" s="181">
        <v>0.15</v>
      </c>
      <c r="P86" s="135">
        <v>0.25</v>
      </c>
      <c r="Q86" s="126">
        <v>10</v>
      </c>
      <c r="R86" s="124">
        <v>0.667</v>
      </c>
      <c r="S86" s="134">
        <v>0.15</v>
      </c>
      <c r="T86" s="135">
        <v>0.15</v>
      </c>
    </row>
    <row r="87" spans="1:20" ht="24.75" thickBot="1">
      <c r="A87" s="136" t="s">
        <v>64</v>
      </c>
      <c r="B87" s="130" t="s">
        <v>20</v>
      </c>
      <c r="C87" s="280" t="s">
        <v>17</v>
      </c>
      <c r="D87" s="281"/>
      <c r="E87" s="281"/>
      <c r="F87" s="282"/>
      <c r="G87" s="280" t="s">
        <v>17</v>
      </c>
      <c r="H87" s="281"/>
      <c r="I87" s="281"/>
      <c r="J87" s="282"/>
      <c r="K87" s="134">
        <v>0.9</v>
      </c>
      <c r="L87" s="135">
        <v>0.9</v>
      </c>
      <c r="M87" s="123">
        <v>0</v>
      </c>
      <c r="N87" s="124">
        <v>0</v>
      </c>
      <c r="O87" s="181">
        <v>0.9</v>
      </c>
      <c r="P87" s="135">
        <v>0.9</v>
      </c>
      <c r="Q87" s="126">
        <v>0</v>
      </c>
      <c r="R87" s="124">
        <v>0</v>
      </c>
      <c r="S87" s="134">
        <v>0.9</v>
      </c>
      <c r="T87" s="135">
        <v>0.9</v>
      </c>
    </row>
    <row r="88" spans="1:20" ht="24.75" thickBot="1">
      <c r="A88" s="136" t="s">
        <v>65</v>
      </c>
      <c r="B88" s="130" t="s">
        <v>20</v>
      </c>
      <c r="C88" s="280" t="s">
        <v>17</v>
      </c>
      <c r="D88" s="281"/>
      <c r="E88" s="281"/>
      <c r="F88" s="282"/>
      <c r="G88" s="280" t="s">
        <v>17</v>
      </c>
      <c r="H88" s="281"/>
      <c r="I88" s="281"/>
      <c r="J88" s="282"/>
      <c r="K88" s="134">
        <v>0.95</v>
      </c>
      <c r="L88" s="135">
        <v>0.95</v>
      </c>
      <c r="M88" s="123">
        <v>0</v>
      </c>
      <c r="N88" s="124">
        <v>0</v>
      </c>
      <c r="O88" s="181">
        <v>0.95</v>
      </c>
      <c r="P88" s="135">
        <v>0.95</v>
      </c>
      <c r="Q88" s="126">
        <v>0</v>
      </c>
      <c r="R88" s="124">
        <v>0</v>
      </c>
      <c r="S88" s="134">
        <v>0.95</v>
      </c>
      <c r="T88" s="135">
        <v>0.95</v>
      </c>
    </row>
    <row r="89" spans="1:20" ht="15.75" thickBot="1">
      <c r="A89" s="136" t="s">
        <v>66</v>
      </c>
      <c r="B89" s="130" t="s">
        <v>20</v>
      </c>
      <c r="C89" s="280" t="s">
        <v>17</v>
      </c>
      <c r="D89" s="281"/>
      <c r="E89" s="281"/>
      <c r="F89" s="282"/>
      <c r="G89" s="280" t="s">
        <v>17</v>
      </c>
      <c r="H89" s="281"/>
      <c r="I89" s="281"/>
      <c r="J89" s="282"/>
      <c r="K89" s="134">
        <v>0.79</v>
      </c>
      <c r="L89" s="135">
        <v>0.79</v>
      </c>
      <c r="M89" s="123">
        <v>0</v>
      </c>
      <c r="N89" s="124">
        <v>0</v>
      </c>
      <c r="O89" s="181">
        <v>0.79</v>
      </c>
      <c r="P89" s="135">
        <v>0.64</v>
      </c>
      <c r="Q89" s="126">
        <v>-15</v>
      </c>
      <c r="R89" s="124">
        <v>-0.2</v>
      </c>
      <c r="S89" s="134">
        <v>0.79</v>
      </c>
      <c r="T89" s="135">
        <v>0.79</v>
      </c>
    </row>
    <row r="90" spans="1:20" ht="24">
      <c r="A90" s="136" t="s">
        <v>67</v>
      </c>
      <c r="B90" s="130" t="s">
        <v>20</v>
      </c>
      <c r="C90" s="280" t="s">
        <v>17</v>
      </c>
      <c r="D90" s="281"/>
      <c r="E90" s="281"/>
      <c r="F90" s="282"/>
      <c r="G90" s="280" t="s">
        <v>17</v>
      </c>
      <c r="H90" s="281"/>
      <c r="I90" s="281"/>
      <c r="J90" s="282"/>
      <c r="K90" s="134">
        <v>1</v>
      </c>
      <c r="L90" s="135">
        <v>0.87</v>
      </c>
      <c r="M90" s="126">
        <v>13</v>
      </c>
      <c r="N90" s="124">
        <v>0.13</v>
      </c>
      <c r="O90" s="181">
        <v>1</v>
      </c>
      <c r="P90" s="135">
        <v>0.87</v>
      </c>
      <c r="Q90" s="126">
        <v>13</v>
      </c>
      <c r="R90" s="124">
        <v>-0.13</v>
      </c>
      <c r="S90" s="134">
        <v>0.87</v>
      </c>
      <c r="T90" s="135">
        <v>0.87</v>
      </c>
    </row>
    <row r="91" spans="1:20" ht="24">
      <c r="A91" s="136" t="s">
        <v>68</v>
      </c>
      <c r="B91" s="137" t="s">
        <v>69</v>
      </c>
      <c r="C91" s="280" t="s">
        <v>17</v>
      </c>
      <c r="D91" s="281"/>
      <c r="E91" s="281"/>
      <c r="F91" s="282"/>
      <c r="G91" s="280" t="s">
        <v>17</v>
      </c>
      <c r="H91" s="281"/>
      <c r="I91" s="281"/>
      <c r="J91" s="282"/>
      <c r="K91" s="125">
        <v>10</v>
      </c>
      <c r="L91" s="126">
        <v>0</v>
      </c>
      <c r="M91" s="126">
        <v>-10</v>
      </c>
      <c r="N91" s="124">
        <v>-1</v>
      </c>
      <c r="O91" s="76">
        <v>10</v>
      </c>
      <c r="P91" s="126">
        <v>0</v>
      </c>
      <c r="Q91" s="126">
        <v>-10</v>
      </c>
      <c r="R91" s="124">
        <v>-1</v>
      </c>
      <c r="S91" s="125">
        <v>10</v>
      </c>
      <c r="T91" s="126">
        <v>10</v>
      </c>
    </row>
    <row r="92" spans="1:20" ht="24">
      <c r="A92" s="136" t="s">
        <v>70</v>
      </c>
      <c r="B92" s="137" t="s">
        <v>20</v>
      </c>
      <c r="C92" s="280" t="s">
        <v>17</v>
      </c>
      <c r="D92" s="281"/>
      <c r="E92" s="281"/>
      <c r="F92" s="282"/>
      <c r="G92" s="280" t="s">
        <v>17</v>
      </c>
      <c r="H92" s="281"/>
      <c r="I92" s="281"/>
      <c r="J92" s="282"/>
      <c r="K92" s="134">
        <v>0.7</v>
      </c>
      <c r="L92" s="135">
        <v>0.7</v>
      </c>
      <c r="M92" s="126">
        <v>0</v>
      </c>
      <c r="N92" s="124">
        <v>0</v>
      </c>
      <c r="O92" s="181">
        <v>0.7</v>
      </c>
      <c r="P92" s="135">
        <v>0.75</v>
      </c>
      <c r="Q92" s="126">
        <v>5</v>
      </c>
      <c r="R92" s="124">
        <v>0.071</v>
      </c>
      <c r="S92" s="134">
        <v>0.7</v>
      </c>
      <c r="T92" s="135">
        <v>0.7</v>
      </c>
    </row>
    <row r="93" spans="1:20" ht="36">
      <c r="A93" s="136" t="s">
        <v>71</v>
      </c>
      <c r="B93" s="137" t="s">
        <v>20</v>
      </c>
      <c r="C93" s="280" t="s">
        <v>17</v>
      </c>
      <c r="D93" s="281"/>
      <c r="E93" s="281"/>
      <c r="F93" s="282"/>
      <c r="G93" s="280" t="s">
        <v>17</v>
      </c>
      <c r="H93" s="281"/>
      <c r="I93" s="281"/>
      <c r="J93" s="282"/>
      <c r="K93" s="134">
        <v>0.8</v>
      </c>
      <c r="L93" s="135">
        <v>0.8</v>
      </c>
      <c r="M93" s="126">
        <v>0</v>
      </c>
      <c r="N93" s="124">
        <v>0</v>
      </c>
      <c r="O93" s="181">
        <v>0.8</v>
      </c>
      <c r="P93" s="135">
        <v>0.8</v>
      </c>
      <c r="Q93" s="126">
        <v>0</v>
      </c>
      <c r="R93" s="124">
        <v>0</v>
      </c>
      <c r="S93" s="134">
        <v>0.8</v>
      </c>
      <c r="T93" s="135">
        <v>0.8</v>
      </c>
    </row>
    <row r="94" spans="1:20" ht="24">
      <c r="A94" s="136" t="s">
        <v>72</v>
      </c>
      <c r="B94" s="137" t="s">
        <v>73</v>
      </c>
      <c r="C94" s="280" t="s">
        <v>17</v>
      </c>
      <c r="D94" s="281"/>
      <c r="E94" s="281"/>
      <c r="F94" s="282"/>
      <c r="G94" s="280" t="s">
        <v>17</v>
      </c>
      <c r="H94" s="281"/>
      <c r="I94" s="281"/>
      <c r="J94" s="282"/>
      <c r="K94" s="125">
        <v>10</v>
      </c>
      <c r="L94" s="126">
        <v>1</v>
      </c>
      <c r="M94" s="126">
        <v>-9</v>
      </c>
      <c r="N94" s="124">
        <v>0.9</v>
      </c>
      <c r="O94" s="76">
        <v>10</v>
      </c>
      <c r="P94" s="126">
        <v>0</v>
      </c>
      <c r="Q94" s="126">
        <v>-10</v>
      </c>
      <c r="R94" s="124">
        <v>-1</v>
      </c>
      <c r="S94" s="125">
        <v>10</v>
      </c>
      <c r="T94" s="126">
        <v>10</v>
      </c>
    </row>
    <row r="95" spans="1:20" ht="24.75" thickBot="1">
      <c r="A95" s="136" t="s">
        <v>74</v>
      </c>
      <c r="B95" s="137" t="s">
        <v>75</v>
      </c>
      <c r="C95" s="289" t="s">
        <v>17</v>
      </c>
      <c r="D95" s="290"/>
      <c r="E95" s="290"/>
      <c r="F95" s="291"/>
      <c r="G95" s="289" t="s">
        <v>17</v>
      </c>
      <c r="H95" s="290"/>
      <c r="I95" s="290"/>
      <c r="J95" s="291"/>
      <c r="K95" s="138">
        <v>0</v>
      </c>
      <c r="L95" s="139">
        <v>0</v>
      </c>
      <c r="M95" s="139">
        <v>0</v>
      </c>
      <c r="N95" s="140" t="s">
        <v>76</v>
      </c>
      <c r="O95" s="182">
        <v>0</v>
      </c>
      <c r="P95" s="139">
        <v>0</v>
      </c>
      <c r="Q95" s="139">
        <v>0</v>
      </c>
      <c r="R95" s="140">
        <v>0</v>
      </c>
      <c r="S95" s="141">
        <v>0</v>
      </c>
      <c r="T95" s="160">
        <v>0</v>
      </c>
    </row>
    <row r="96" spans="1:20" ht="15.75" thickBot="1">
      <c r="A96" s="232" t="s">
        <v>77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</row>
    <row r="97" spans="1:20" ht="15.75" thickBot="1">
      <c r="A97" s="119" t="s">
        <v>14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7"/>
    </row>
    <row r="98" spans="1:20" ht="25.5" thickBot="1">
      <c r="A98" s="142" t="s">
        <v>78</v>
      </c>
      <c r="B98" s="143" t="s">
        <v>37</v>
      </c>
      <c r="C98" s="289" t="s">
        <v>17</v>
      </c>
      <c r="D98" s="290"/>
      <c r="E98" s="290"/>
      <c r="F98" s="291"/>
      <c r="G98" s="289" t="s">
        <v>17</v>
      </c>
      <c r="H98" s="290"/>
      <c r="I98" s="290"/>
      <c r="J98" s="291"/>
      <c r="K98" s="144">
        <v>99</v>
      </c>
      <c r="L98" s="145">
        <v>99</v>
      </c>
      <c r="M98" s="145">
        <v>0</v>
      </c>
      <c r="N98" s="133">
        <v>0</v>
      </c>
      <c r="O98" s="144">
        <v>99</v>
      </c>
      <c r="P98" s="145">
        <v>99</v>
      </c>
      <c r="Q98" s="145">
        <v>0</v>
      </c>
      <c r="R98" s="133">
        <v>0</v>
      </c>
      <c r="S98" s="144">
        <v>99</v>
      </c>
      <c r="T98" s="144">
        <v>99</v>
      </c>
    </row>
    <row r="99" spans="1:20" ht="15.75" thickBot="1">
      <c r="A99" s="119" t="s">
        <v>18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5"/>
    </row>
    <row r="100" spans="1:20" ht="37.5" thickBot="1">
      <c r="A100" s="142" t="s">
        <v>79</v>
      </c>
      <c r="B100" s="146" t="s">
        <v>20</v>
      </c>
      <c r="C100" s="286" t="s">
        <v>17</v>
      </c>
      <c r="D100" s="287"/>
      <c r="E100" s="287"/>
      <c r="F100" s="288"/>
      <c r="G100" s="286" t="s">
        <v>17</v>
      </c>
      <c r="H100" s="287"/>
      <c r="I100" s="287"/>
      <c r="J100" s="288"/>
      <c r="K100" s="131">
        <v>0.9</v>
      </c>
      <c r="L100" s="132">
        <v>0.9</v>
      </c>
      <c r="M100" s="147">
        <v>0</v>
      </c>
      <c r="N100" s="133">
        <v>0</v>
      </c>
      <c r="O100" s="131">
        <v>0.9</v>
      </c>
      <c r="P100" s="132">
        <v>0.9</v>
      </c>
      <c r="Q100" s="147">
        <f>$P100-$O100</f>
        <v>0</v>
      </c>
      <c r="R100" s="133">
        <f>$Q100/$O100</f>
        <v>0</v>
      </c>
      <c r="S100" s="131">
        <v>0.9</v>
      </c>
      <c r="T100" s="132">
        <v>0.9</v>
      </c>
    </row>
    <row r="101" spans="1:20" ht="24.75" thickBot="1">
      <c r="A101" s="148" t="s">
        <v>80</v>
      </c>
      <c r="B101" s="149" t="s">
        <v>20</v>
      </c>
      <c r="C101" s="280" t="s">
        <v>17</v>
      </c>
      <c r="D101" s="281"/>
      <c r="E101" s="281"/>
      <c r="F101" s="282"/>
      <c r="G101" s="280" t="s">
        <v>17</v>
      </c>
      <c r="H101" s="281"/>
      <c r="I101" s="281"/>
      <c r="J101" s="282"/>
      <c r="K101" s="134">
        <v>0.4</v>
      </c>
      <c r="L101" s="135">
        <v>0.4</v>
      </c>
      <c r="M101" s="150">
        <v>0.4</v>
      </c>
      <c r="N101" s="124">
        <v>0</v>
      </c>
      <c r="O101" s="134">
        <v>0.4</v>
      </c>
      <c r="P101" s="135">
        <v>0.4</v>
      </c>
      <c r="Q101" s="150">
        <f>$P101-$O101</f>
        <v>0</v>
      </c>
      <c r="R101" s="124">
        <f>$Q101/$O101</f>
        <v>0</v>
      </c>
      <c r="S101" s="134">
        <v>0.4</v>
      </c>
      <c r="T101" s="135">
        <v>0.4</v>
      </c>
    </row>
    <row r="102" spans="1:20" ht="24.75" thickBot="1">
      <c r="A102" s="148" t="s">
        <v>81</v>
      </c>
      <c r="B102" s="149" t="s">
        <v>20</v>
      </c>
      <c r="C102" s="280" t="s">
        <v>17</v>
      </c>
      <c r="D102" s="281"/>
      <c r="E102" s="281"/>
      <c r="F102" s="282"/>
      <c r="G102" s="280" t="s">
        <v>17</v>
      </c>
      <c r="H102" s="281"/>
      <c r="I102" s="281"/>
      <c r="J102" s="282"/>
      <c r="K102" s="134">
        <v>0.5</v>
      </c>
      <c r="L102" s="134">
        <v>0.3</v>
      </c>
      <c r="M102" s="150">
        <v>20</v>
      </c>
      <c r="N102" s="124">
        <v>0.4</v>
      </c>
      <c r="O102" s="134">
        <v>0.5</v>
      </c>
      <c r="P102" s="134">
        <v>0.3</v>
      </c>
      <c r="Q102" s="150">
        <v>-20</v>
      </c>
      <c r="R102" s="124">
        <v>-0.4</v>
      </c>
      <c r="S102" s="134">
        <v>0.5</v>
      </c>
      <c r="T102" s="135">
        <v>0.5</v>
      </c>
    </row>
    <row r="103" spans="1:20" ht="24.75" thickBot="1">
      <c r="A103" s="148" t="s">
        <v>82</v>
      </c>
      <c r="B103" s="149" t="s">
        <v>20</v>
      </c>
      <c r="C103" s="280" t="s">
        <v>17</v>
      </c>
      <c r="D103" s="281"/>
      <c r="E103" s="281"/>
      <c r="F103" s="282"/>
      <c r="G103" s="280" t="s">
        <v>17</v>
      </c>
      <c r="H103" s="281"/>
      <c r="I103" s="281"/>
      <c r="J103" s="282"/>
      <c r="K103" s="134">
        <v>1</v>
      </c>
      <c r="L103" s="135">
        <v>1</v>
      </c>
      <c r="M103" s="150">
        <v>0</v>
      </c>
      <c r="N103" s="124">
        <v>0</v>
      </c>
      <c r="O103" s="134">
        <v>1</v>
      </c>
      <c r="P103" s="135">
        <v>1</v>
      </c>
      <c r="Q103" s="150">
        <v>0</v>
      </c>
      <c r="R103" s="124">
        <v>0</v>
      </c>
      <c r="S103" s="134">
        <v>1</v>
      </c>
      <c r="T103" s="135">
        <v>1</v>
      </c>
    </row>
    <row r="104" spans="1:20" ht="24.75" thickBot="1">
      <c r="A104" s="148" t="s">
        <v>83</v>
      </c>
      <c r="B104" s="149" t="s">
        <v>84</v>
      </c>
      <c r="C104" s="280" t="s">
        <v>17</v>
      </c>
      <c r="D104" s="281"/>
      <c r="E104" s="281"/>
      <c r="F104" s="282"/>
      <c r="G104" s="280" t="s">
        <v>17</v>
      </c>
      <c r="H104" s="281"/>
      <c r="I104" s="281"/>
      <c r="J104" s="282"/>
      <c r="K104" s="151">
        <v>5</v>
      </c>
      <c r="L104" s="150">
        <v>2</v>
      </c>
      <c r="M104" s="150">
        <v>-3</v>
      </c>
      <c r="N104" s="124">
        <v>-0.6</v>
      </c>
      <c r="O104" s="151">
        <v>5</v>
      </c>
      <c r="P104" s="150">
        <v>0</v>
      </c>
      <c r="Q104" s="150">
        <v>-5</v>
      </c>
      <c r="R104" s="124">
        <v>-1</v>
      </c>
      <c r="S104" s="151">
        <v>5</v>
      </c>
      <c r="T104" s="150">
        <v>5</v>
      </c>
    </row>
    <row r="105" spans="1:20" ht="36.75" thickBot="1">
      <c r="A105" s="148" t="s">
        <v>85</v>
      </c>
      <c r="B105" s="149" t="s">
        <v>86</v>
      </c>
      <c r="C105" s="280" t="s">
        <v>17</v>
      </c>
      <c r="D105" s="281"/>
      <c r="E105" s="281"/>
      <c r="F105" s="282"/>
      <c r="G105" s="280" t="s">
        <v>17</v>
      </c>
      <c r="H105" s="281"/>
      <c r="I105" s="281"/>
      <c r="J105" s="282"/>
      <c r="K105" s="151">
        <v>30</v>
      </c>
      <c r="L105" s="150">
        <v>75</v>
      </c>
      <c r="M105" s="150">
        <v>45</v>
      </c>
      <c r="N105" s="124">
        <v>1.51</v>
      </c>
      <c r="O105" s="151">
        <v>30</v>
      </c>
      <c r="P105" s="150">
        <v>40</v>
      </c>
      <c r="Q105" s="150">
        <v>10</v>
      </c>
      <c r="R105" s="124">
        <v>0.333</v>
      </c>
      <c r="S105" s="151">
        <v>30</v>
      </c>
      <c r="T105" s="150">
        <v>30</v>
      </c>
    </row>
    <row r="106" spans="1:20" ht="24.75" thickBot="1">
      <c r="A106" s="148" t="s">
        <v>87</v>
      </c>
      <c r="B106" s="149" t="s">
        <v>20</v>
      </c>
      <c r="C106" s="280" t="s">
        <v>17</v>
      </c>
      <c r="D106" s="281"/>
      <c r="E106" s="281"/>
      <c r="F106" s="282"/>
      <c r="G106" s="280" t="s">
        <v>17</v>
      </c>
      <c r="H106" s="281"/>
      <c r="I106" s="281"/>
      <c r="J106" s="282"/>
      <c r="K106" s="134">
        <v>0.5</v>
      </c>
      <c r="L106" s="135">
        <v>1</v>
      </c>
      <c r="M106" s="150">
        <v>50</v>
      </c>
      <c r="N106" s="124">
        <v>1.21</v>
      </c>
      <c r="O106" s="134">
        <v>0.5</v>
      </c>
      <c r="P106" s="135">
        <v>1</v>
      </c>
      <c r="Q106" s="150">
        <v>50</v>
      </c>
      <c r="R106" s="124">
        <v>1</v>
      </c>
      <c r="S106" s="134">
        <v>0.5</v>
      </c>
      <c r="T106" s="135">
        <v>0.5</v>
      </c>
    </row>
    <row r="107" spans="1:20" ht="24.75" thickBot="1">
      <c r="A107" s="148" t="s">
        <v>88</v>
      </c>
      <c r="B107" s="149" t="s">
        <v>89</v>
      </c>
      <c r="C107" s="280" t="s">
        <v>17</v>
      </c>
      <c r="D107" s="281"/>
      <c r="E107" s="281"/>
      <c r="F107" s="282"/>
      <c r="G107" s="280" t="s">
        <v>17</v>
      </c>
      <c r="H107" s="281"/>
      <c r="I107" s="281"/>
      <c r="J107" s="282"/>
      <c r="K107" s="151">
        <v>10</v>
      </c>
      <c r="L107" s="150">
        <v>8</v>
      </c>
      <c r="M107" s="150">
        <v>2</v>
      </c>
      <c r="N107" s="124">
        <v>0.2</v>
      </c>
      <c r="O107" s="151">
        <v>10</v>
      </c>
      <c r="P107" s="150">
        <v>10</v>
      </c>
      <c r="Q107" s="150">
        <v>0</v>
      </c>
      <c r="R107" s="124">
        <v>0</v>
      </c>
      <c r="S107" s="151">
        <v>10</v>
      </c>
      <c r="T107" s="150">
        <v>10</v>
      </c>
    </row>
    <row r="108" spans="1:20" ht="24.75" thickBot="1">
      <c r="A108" s="148" t="s">
        <v>90</v>
      </c>
      <c r="B108" s="149" t="s">
        <v>91</v>
      </c>
      <c r="C108" s="289" t="s">
        <v>17</v>
      </c>
      <c r="D108" s="290"/>
      <c r="E108" s="290"/>
      <c r="F108" s="291"/>
      <c r="G108" s="289" t="s">
        <v>17</v>
      </c>
      <c r="H108" s="290"/>
      <c r="I108" s="290"/>
      <c r="J108" s="291"/>
      <c r="K108" s="138">
        <v>5</v>
      </c>
      <c r="L108" s="139">
        <v>0</v>
      </c>
      <c r="M108" s="139">
        <v>-5</v>
      </c>
      <c r="N108" s="140">
        <v>-1</v>
      </c>
      <c r="O108" s="138">
        <v>5</v>
      </c>
      <c r="P108" s="139">
        <v>0</v>
      </c>
      <c r="Q108" s="139">
        <v>-5</v>
      </c>
      <c r="R108" s="140">
        <v>-1</v>
      </c>
      <c r="S108" s="138">
        <v>5</v>
      </c>
      <c r="T108" s="139">
        <v>5</v>
      </c>
    </row>
    <row r="109" spans="1:20" ht="15.75" thickBot="1">
      <c r="A109" s="278" t="s">
        <v>92</v>
      </c>
      <c r="B109" s="279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</row>
    <row r="110" spans="1:20" ht="15.75" thickBot="1">
      <c r="A110" s="119" t="s">
        <v>14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7"/>
    </row>
    <row r="111" spans="1:20" ht="24.75" thickBot="1">
      <c r="A111" s="152" t="s">
        <v>93</v>
      </c>
      <c r="B111" s="143" t="s">
        <v>37</v>
      </c>
      <c r="C111" s="289" t="s">
        <v>17</v>
      </c>
      <c r="D111" s="290"/>
      <c r="E111" s="290"/>
      <c r="F111" s="291"/>
      <c r="G111" s="289" t="s">
        <v>17</v>
      </c>
      <c r="H111" s="290"/>
      <c r="I111" s="290"/>
      <c r="J111" s="291"/>
      <c r="K111" s="144">
        <v>12270</v>
      </c>
      <c r="L111" s="153">
        <v>12272</v>
      </c>
      <c r="M111" s="145">
        <v>2</v>
      </c>
      <c r="N111" s="133">
        <v>1.001</v>
      </c>
      <c r="O111" s="65">
        <v>12270</v>
      </c>
      <c r="P111" s="153">
        <v>12272</v>
      </c>
      <c r="Q111" s="145">
        <v>2</v>
      </c>
      <c r="R111" s="133">
        <v>0</v>
      </c>
      <c r="S111" s="144">
        <v>12270</v>
      </c>
      <c r="T111" s="144">
        <v>12270</v>
      </c>
    </row>
    <row r="112" spans="1:20" ht="15.75" thickBot="1">
      <c r="A112" s="119" t="s">
        <v>18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7"/>
    </row>
    <row r="113" spans="1:20" ht="72.75" thickBot="1">
      <c r="A113" s="154" t="s">
        <v>94</v>
      </c>
      <c r="B113" s="143" t="s">
        <v>95</v>
      </c>
      <c r="C113" s="289" t="s">
        <v>17</v>
      </c>
      <c r="D113" s="290"/>
      <c r="E113" s="290"/>
      <c r="F113" s="291"/>
      <c r="G113" s="289" t="s">
        <v>17</v>
      </c>
      <c r="H113" s="290"/>
      <c r="I113" s="290"/>
      <c r="J113" s="291"/>
      <c r="K113" s="144">
        <v>5.8</v>
      </c>
      <c r="L113" s="153">
        <v>5.8</v>
      </c>
      <c r="M113" s="145">
        <v>0</v>
      </c>
      <c r="N113" s="133">
        <v>0</v>
      </c>
      <c r="O113" s="65">
        <v>5.8</v>
      </c>
      <c r="P113" s="153">
        <v>5.8</v>
      </c>
      <c r="Q113" s="145">
        <v>0</v>
      </c>
      <c r="R113" s="133">
        <v>1</v>
      </c>
      <c r="S113" s="144">
        <v>5.8</v>
      </c>
      <c r="T113" s="127">
        <v>5.8</v>
      </c>
    </row>
    <row r="114" spans="1:20" ht="15">
      <c r="A114" s="292" t="s">
        <v>96</v>
      </c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4"/>
    </row>
    <row r="115" spans="1:20" ht="15.75" thickBot="1">
      <c r="A115" s="155" t="s">
        <v>14</v>
      </c>
      <c r="B115" s="295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7"/>
    </row>
    <row r="116" spans="1:20" ht="24.75" thickBot="1">
      <c r="A116" s="156" t="s">
        <v>97</v>
      </c>
      <c r="B116" s="130" t="s">
        <v>98</v>
      </c>
      <c r="C116" s="298" t="s">
        <v>17</v>
      </c>
      <c r="D116" s="299"/>
      <c r="E116" s="299"/>
      <c r="F116" s="299"/>
      <c r="G116" s="299" t="s">
        <v>17</v>
      </c>
      <c r="H116" s="299"/>
      <c r="I116" s="299"/>
      <c r="J116" s="299"/>
      <c r="K116" s="127">
        <v>99</v>
      </c>
      <c r="L116" s="157">
        <v>99</v>
      </c>
      <c r="M116" s="157">
        <v>0</v>
      </c>
      <c r="N116" s="158">
        <v>0</v>
      </c>
      <c r="O116" s="56">
        <v>102</v>
      </c>
      <c r="P116" s="157">
        <v>102</v>
      </c>
      <c r="Q116" s="157">
        <v>0</v>
      </c>
      <c r="R116" s="158">
        <v>0</v>
      </c>
      <c r="S116" s="127">
        <v>108</v>
      </c>
      <c r="T116" s="157">
        <v>110</v>
      </c>
    </row>
    <row r="117" spans="1:20" ht="15.75" thickBot="1">
      <c r="A117" s="155" t="s">
        <v>18</v>
      </c>
      <c r="B117" s="295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1"/>
    </row>
    <row r="118" spans="1:20" ht="15">
      <c r="A118" s="159" t="s">
        <v>99</v>
      </c>
      <c r="B118" s="130" t="s">
        <v>20</v>
      </c>
      <c r="C118" s="286" t="s">
        <v>17</v>
      </c>
      <c r="D118" s="287"/>
      <c r="E118" s="287"/>
      <c r="F118" s="288"/>
      <c r="G118" s="286" t="s">
        <v>17</v>
      </c>
      <c r="H118" s="287"/>
      <c r="I118" s="287"/>
      <c r="J118" s="288"/>
      <c r="K118" s="131">
        <v>0.2</v>
      </c>
      <c r="L118" s="132">
        <v>0.2</v>
      </c>
      <c r="M118" s="145">
        <v>0</v>
      </c>
      <c r="N118" s="133">
        <v>0</v>
      </c>
      <c r="O118" s="180">
        <v>0.2</v>
      </c>
      <c r="P118" s="132">
        <v>0.2</v>
      </c>
      <c r="Q118" s="145">
        <v>0</v>
      </c>
      <c r="R118" s="133">
        <v>0</v>
      </c>
      <c r="S118" s="131">
        <v>0.2</v>
      </c>
      <c r="T118" s="132">
        <v>0.2</v>
      </c>
    </row>
    <row r="119" spans="1:20" ht="15">
      <c r="A119" s="159" t="s">
        <v>100</v>
      </c>
      <c r="B119" s="130" t="s">
        <v>20</v>
      </c>
      <c r="C119" s="280" t="s">
        <v>17</v>
      </c>
      <c r="D119" s="281"/>
      <c r="E119" s="281"/>
      <c r="F119" s="282"/>
      <c r="G119" s="280" t="s">
        <v>17</v>
      </c>
      <c r="H119" s="281"/>
      <c r="I119" s="281"/>
      <c r="J119" s="282"/>
      <c r="K119" s="134">
        <v>0.2</v>
      </c>
      <c r="L119" s="135">
        <v>0.2</v>
      </c>
      <c r="M119" s="126">
        <v>0</v>
      </c>
      <c r="N119" s="124">
        <v>0</v>
      </c>
      <c r="O119" s="181">
        <v>0.2</v>
      </c>
      <c r="P119" s="135">
        <v>0.2</v>
      </c>
      <c r="Q119" s="126">
        <f>$P119-$O119</f>
        <v>0</v>
      </c>
      <c r="R119" s="124">
        <f>$Q119/$O119</f>
        <v>0</v>
      </c>
      <c r="S119" s="134">
        <v>0.2</v>
      </c>
      <c r="T119" s="135">
        <v>0.2</v>
      </c>
    </row>
    <row r="120" spans="1:20" ht="15">
      <c r="A120" s="159" t="s">
        <v>101</v>
      </c>
      <c r="B120" s="130" t="s">
        <v>102</v>
      </c>
      <c r="C120" s="280" t="s">
        <v>17</v>
      </c>
      <c r="D120" s="281"/>
      <c r="E120" s="281"/>
      <c r="F120" s="282"/>
      <c r="G120" s="280" t="s">
        <v>17</v>
      </c>
      <c r="H120" s="281"/>
      <c r="I120" s="281"/>
      <c r="J120" s="282"/>
      <c r="K120" s="125">
        <v>5</v>
      </c>
      <c r="L120" s="126">
        <v>0</v>
      </c>
      <c r="M120" s="126">
        <v>-5</v>
      </c>
      <c r="N120" s="124">
        <v>-1</v>
      </c>
      <c r="O120" s="76">
        <v>5</v>
      </c>
      <c r="P120" s="126">
        <v>0</v>
      </c>
      <c r="Q120" s="126">
        <f>$P120-$O120</f>
        <v>-5</v>
      </c>
      <c r="R120" s="124">
        <f>$Q120/$O120</f>
        <v>-1</v>
      </c>
      <c r="S120" s="125">
        <v>5</v>
      </c>
      <c r="T120" s="126">
        <v>5</v>
      </c>
    </row>
    <row r="121" spans="1:20" ht="24.75" thickBot="1">
      <c r="A121" s="159" t="s">
        <v>103</v>
      </c>
      <c r="B121" s="130" t="s">
        <v>89</v>
      </c>
      <c r="C121" s="289" t="s">
        <v>17</v>
      </c>
      <c r="D121" s="290"/>
      <c r="E121" s="290"/>
      <c r="F121" s="291"/>
      <c r="G121" s="289" t="s">
        <v>17</v>
      </c>
      <c r="H121" s="290"/>
      <c r="I121" s="290"/>
      <c r="J121" s="291"/>
      <c r="K121" s="141">
        <v>10</v>
      </c>
      <c r="L121" s="160">
        <v>0</v>
      </c>
      <c r="M121" s="160">
        <v>-10</v>
      </c>
      <c r="N121" s="140">
        <v>-1</v>
      </c>
      <c r="O121" s="174">
        <v>10</v>
      </c>
      <c r="P121" s="160">
        <v>0</v>
      </c>
      <c r="Q121" s="160">
        <f>$P121-$O121</f>
        <v>-10</v>
      </c>
      <c r="R121" s="140">
        <f>$Q121/$O121</f>
        <v>-1</v>
      </c>
      <c r="S121" s="141">
        <v>10</v>
      </c>
      <c r="T121" s="160">
        <v>10</v>
      </c>
    </row>
    <row r="122" spans="1:20" ht="15">
      <c r="A122" s="306" t="s">
        <v>117</v>
      </c>
      <c r="B122" s="263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8"/>
    </row>
    <row r="123" spans="1:20" ht="15.75" thickBot="1">
      <c r="A123" s="161" t="s">
        <v>14</v>
      </c>
      <c r="B123" s="295"/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7"/>
    </row>
    <row r="124" spans="1:20" ht="24.75" thickBot="1">
      <c r="A124" s="159" t="s">
        <v>104</v>
      </c>
      <c r="B124" s="130" t="s">
        <v>37</v>
      </c>
      <c r="C124" s="200" t="s">
        <v>17</v>
      </c>
      <c r="D124" s="201"/>
      <c r="E124" s="201"/>
      <c r="F124" s="202"/>
      <c r="G124" s="200" t="s">
        <v>17</v>
      </c>
      <c r="H124" s="201"/>
      <c r="I124" s="201"/>
      <c r="J124" s="202"/>
      <c r="K124" s="127">
        <v>1500</v>
      </c>
      <c r="L124" s="157">
        <v>1500</v>
      </c>
      <c r="M124" s="126">
        <v>0</v>
      </c>
      <c r="N124" s="124">
        <v>0</v>
      </c>
      <c r="O124" s="127">
        <v>750</v>
      </c>
      <c r="P124" s="157">
        <v>750</v>
      </c>
      <c r="Q124" s="157">
        <v>0</v>
      </c>
      <c r="R124" s="158">
        <v>0</v>
      </c>
      <c r="S124" s="127">
        <v>760</v>
      </c>
      <c r="T124" s="157">
        <v>770</v>
      </c>
    </row>
    <row r="125" spans="1:20" ht="15.75" thickBot="1">
      <c r="A125" s="161" t="s">
        <v>18</v>
      </c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1"/>
    </row>
    <row r="126" spans="1:20" ht="24">
      <c r="A126" s="159" t="s">
        <v>105</v>
      </c>
      <c r="B126" s="130" t="s">
        <v>20</v>
      </c>
      <c r="C126" s="286" t="s">
        <v>17</v>
      </c>
      <c r="D126" s="287"/>
      <c r="E126" s="287"/>
      <c r="F126" s="288"/>
      <c r="G126" s="286" t="s">
        <v>17</v>
      </c>
      <c r="H126" s="287"/>
      <c r="I126" s="287"/>
      <c r="J126" s="288"/>
      <c r="K126" s="131">
        <v>0.9</v>
      </c>
      <c r="L126" s="132">
        <v>0.9</v>
      </c>
      <c r="M126" s="145">
        <v>0</v>
      </c>
      <c r="N126" s="133">
        <v>0</v>
      </c>
      <c r="O126" s="131">
        <v>0.95</v>
      </c>
      <c r="P126" s="132">
        <v>0.95</v>
      </c>
      <c r="Q126" s="132">
        <v>0</v>
      </c>
      <c r="R126" s="133">
        <v>0</v>
      </c>
      <c r="S126" s="131">
        <v>0.95</v>
      </c>
      <c r="T126" s="131">
        <v>0.95</v>
      </c>
    </row>
    <row r="127" spans="1:20" ht="24.75" thickBot="1">
      <c r="A127" s="159" t="s">
        <v>106</v>
      </c>
      <c r="B127" s="130" t="s">
        <v>20</v>
      </c>
      <c r="C127" s="289" t="s">
        <v>17</v>
      </c>
      <c r="D127" s="290"/>
      <c r="E127" s="290"/>
      <c r="F127" s="291"/>
      <c r="G127" s="289" t="s">
        <v>17</v>
      </c>
      <c r="H127" s="290"/>
      <c r="I127" s="290"/>
      <c r="J127" s="291"/>
      <c r="K127" s="162">
        <v>0.8</v>
      </c>
      <c r="L127" s="163">
        <v>0.8</v>
      </c>
      <c r="M127" s="160">
        <v>0</v>
      </c>
      <c r="N127" s="140">
        <v>0</v>
      </c>
      <c r="O127" s="162">
        <v>0.95</v>
      </c>
      <c r="P127" s="163">
        <v>0.95</v>
      </c>
      <c r="Q127" s="160">
        <v>0</v>
      </c>
      <c r="R127" s="140">
        <v>0</v>
      </c>
      <c r="S127" s="162">
        <v>0.95</v>
      </c>
      <c r="T127" s="162">
        <v>0.95</v>
      </c>
    </row>
    <row r="128" spans="1:20" ht="15">
      <c r="A128" s="302" t="s">
        <v>107</v>
      </c>
      <c r="B128" s="303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5"/>
    </row>
    <row r="129" spans="1:20" ht="15.75" thickBot="1">
      <c r="A129" s="161" t="s">
        <v>14</v>
      </c>
      <c r="B129" s="295"/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7"/>
    </row>
    <row r="130" spans="1:20" ht="24.75" thickBot="1">
      <c r="A130" s="159" t="s">
        <v>108</v>
      </c>
      <c r="B130" s="130" t="s">
        <v>37</v>
      </c>
      <c r="C130" s="200" t="s">
        <v>17</v>
      </c>
      <c r="D130" s="201"/>
      <c r="E130" s="201"/>
      <c r="F130" s="202"/>
      <c r="G130" s="200" t="s">
        <v>17</v>
      </c>
      <c r="H130" s="201"/>
      <c r="I130" s="201"/>
      <c r="J130" s="202"/>
      <c r="K130" s="127">
        <v>1700</v>
      </c>
      <c r="L130" s="157">
        <v>1700</v>
      </c>
      <c r="M130" s="157">
        <v>0</v>
      </c>
      <c r="N130" s="158">
        <v>0</v>
      </c>
      <c r="O130" s="127">
        <v>700</v>
      </c>
      <c r="P130" s="157">
        <v>700</v>
      </c>
      <c r="Q130" s="157">
        <v>0</v>
      </c>
      <c r="R130" s="158">
        <v>0</v>
      </c>
      <c r="S130" s="127">
        <v>750</v>
      </c>
      <c r="T130" s="157">
        <v>800</v>
      </c>
    </row>
    <row r="131" spans="1:20" ht="15.75" thickBot="1">
      <c r="A131" s="161" t="s">
        <v>18</v>
      </c>
      <c r="B131" s="295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1"/>
    </row>
    <row r="132" spans="1:20" ht="24.75" thickBot="1">
      <c r="A132" s="159" t="s">
        <v>109</v>
      </c>
      <c r="B132" s="130" t="s">
        <v>20</v>
      </c>
      <c r="C132" s="200" t="s">
        <v>17</v>
      </c>
      <c r="D132" s="201"/>
      <c r="E132" s="201"/>
      <c r="F132" s="202"/>
      <c r="G132" s="200" t="s">
        <v>17</v>
      </c>
      <c r="H132" s="201"/>
      <c r="I132" s="201"/>
      <c r="J132" s="202"/>
      <c r="K132" s="164">
        <v>0.8</v>
      </c>
      <c r="L132" s="165">
        <v>0.8</v>
      </c>
      <c r="M132" s="157">
        <v>0</v>
      </c>
      <c r="N132" s="158">
        <v>0</v>
      </c>
      <c r="O132" s="164">
        <v>0.95</v>
      </c>
      <c r="P132" s="165">
        <v>0.95</v>
      </c>
      <c r="Q132" s="157">
        <v>0</v>
      </c>
      <c r="R132" s="158">
        <v>0</v>
      </c>
      <c r="S132" s="165">
        <v>0.95</v>
      </c>
      <c r="T132" s="165">
        <v>0.95</v>
      </c>
    </row>
    <row r="133" spans="1:20" ht="15">
      <c r="A133" s="306" t="s">
        <v>110</v>
      </c>
      <c r="B133" s="263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8"/>
    </row>
    <row r="134" spans="1:20" ht="15.75" thickBot="1">
      <c r="A134" s="161" t="s">
        <v>14</v>
      </c>
      <c r="B134" s="281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310"/>
    </row>
    <row r="135" spans="1:20" ht="36.75" thickBot="1">
      <c r="A135" s="159" t="s">
        <v>111</v>
      </c>
      <c r="B135" s="137" t="s">
        <v>112</v>
      </c>
      <c r="C135" s="200" t="s">
        <v>17</v>
      </c>
      <c r="D135" s="201"/>
      <c r="E135" s="201"/>
      <c r="F135" s="202"/>
      <c r="G135" s="200" t="s">
        <v>17</v>
      </c>
      <c r="H135" s="201"/>
      <c r="I135" s="201"/>
      <c r="J135" s="202"/>
      <c r="K135" s="127">
        <v>100</v>
      </c>
      <c r="L135" s="157">
        <v>100</v>
      </c>
      <c r="M135" s="157">
        <v>0</v>
      </c>
      <c r="N135" s="166">
        <v>0</v>
      </c>
      <c r="O135" s="127">
        <v>120</v>
      </c>
      <c r="P135" s="157">
        <v>120</v>
      </c>
      <c r="Q135" s="157">
        <v>0</v>
      </c>
      <c r="R135" s="166">
        <v>0</v>
      </c>
      <c r="S135" s="127">
        <v>120</v>
      </c>
      <c r="T135" s="157">
        <v>120</v>
      </c>
    </row>
    <row r="136" spans="1:20" ht="15.75" thickBot="1">
      <c r="A136" s="161" t="s">
        <v>18</v>
      </c>
      <c r="B136" s="28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2"/>
    </row>
    <row r="137" spans="1:20" ht="24.75" thickBot="1">
      <c r="A137" s="159" t="s">
        <v>113</v>
      </c>
      <c r="B137" s="137" t="s">
        <v>86</v>
      </c>
      <c r="C137" s="200" t="s">
        <v>17</v>
      </c>
      <c r="D137" s="201"/>
      <c r="E137" s="201"/>
      <c r="F137" s="202"/>
      <c r="G137" s="200" t="s">
        <v>17</v>
      </c>
      <c r="H137" s="201"/>
      <c r="I137" s="201"/>
      <c r="J137" s="202"/>
      <c r="K137" s="164">
        <v>0.9</v>
      </c>
      <c r="L137" s="165">
        <v>0.9</v>
      </c>
      <c r="M137" s="157">
        <v>0</v>
      </c>
      <c r="N137" s="158">
        <v>0</v>
      </c>
      <c r="O137" s="164">
        <v>0.95</v>
      </c>
      <c r="P137" s="165">
        <v>0.95</v>
      </c>
      <c r="Q137" s="157">
        <v>0</v>
      </c>
      <c r="R137" s="158" t="s">
        <v>76</v>
      </c>
      <c r="S137" s="165">
        <v>0.95</v>
      </c>
      <c r="T137" s="165">
        <v>0.95</v>
      </c>
    </row>
    <row r="138" spans="1:21" ht="1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309"/>
      <c r="U138" s="309"/>
    </row>
    <row r="139" spans="1:21" ht="15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309"/>
      <c r="U139" s="309"/>
    </row>
  </sheetData>
  <sheetProtection/>
  <mergeCells count="195">
    <mergeCell ref="C137:F137"/>
    <mergeCell ref="G137:J137"/>
    <mergeCell ref="T138:U139"/>
    <mergeCell ref="A133:T133"/>
    <mergeCell ref="B134:T134"/>
    <mergeCell ref="C135:F135"/>
    <mergeCell ref="G135:J135"/>
    <mergeCell ref="B136:T136"/>
    <mergeCell ref="B129:T129"/>
    <mergeCell ref="C130:F130"/>
    <mergeCell ref="G130:J130"/>
    <mergeCell ref="B131:T131"/>
    <mergeCell ref="C132:F132"/>
    <mergeCell ref="G132:J132"/>
    <mergeCell ref="C126:F126"/>
    <mergeCell ref="G126:J126"/>
    <mergeCell ref="C127:F127"/>
    <mergeCell ref="G127:J127"/>
    <mergeCell ref="A128:T128"/>
    <mergeCell ref="A122:T122"/>
    <mergeCell ref="B123:T123"/>
    <mergeCell ref="C124:F124"/>
    <mergeCell ref="G124:J124"/>
    <mergeCell ref="B125:T125"/>
    <mergeCell ref="C119:F119"/>
    <mergeCell ref="G119:J119"/>
    <mergeCell ref="C120:F120"/>
    <mergeCell ref="G120:J120"/>
    <mergeCell ref="C121:F121"/>
    <mergeCell ref="G121:J121"/>
    <mergeCell ref="C116:F116"/>
    <mergeCell ref="G116:J116"/>
    <mergeCell ref="B117:T117"/>
    <mergeCell ref="C118:F118"/>
    <mergeCell ref="G118:J118"/>
    <mergeCell ref="B112:T112"/>
    <mergeCell ref="C113:F113"/>
    <mergeCell ref="G113:J113"/>
    <mergeCell ref="A114:T114"/>
    <mergeCell ref="B115:T115"/>
    <mergeCell ref="C108:F108"/>
    <mergeCell ref="G108:J108"/>
    <mergeCell ref="A109:T109"/>
    <mergeCell ref="B110:T110"/>
    <mergeCell ref="C111:F111"/>
    <mergeCell ref="G111:J111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B99:T99"/>
    <mergeCell ref="C100:F100"/>
    <mergeCell ref="G100:J100"/>
    <mergeCell ref="C101:F101"/>
    <mergeCell ref="G101:J101"/>
    <mergeCell ref="C95:F95"/>
    <mergeCell ref="G95:J95"/>
    <mergeCell ref="A96:T96"/>
    <mergeCell ref="B97:T97"/>
    <mergeCell ref="C98:F98"/>
    <mergeCell ref="G98:J98"/>
    <mergeCell ref="C92:F92"/>
    <mergeCell ref="G92:J92"/>
    <mergeCell ref="C93:F93"/>
    <mergeCell ref="G93:J93"/>
    <mergeCell ref="C94:F94"/>
    <mergeCell ref="G94:J94"/>
    <mergeCell ref="C89:F89"/>
    <mergeCell ref="G89:J89"/>
    <mergeCell ref="C90:F90"/>
    <mergeCell ref="G90:J90"/>
    <mergeCell ref="C91:F91"/>
    <mergeCell ref="G91:J91"/>
    <mergeCell ref="C86:F86"/>
    <mergeCell ref="G86:J86"/>
    <mergeCell ref="C87:F87"/>
    <mergeCell ref="G87:J87"/>
    <mergeCell ref="C88:F88"/>
    <mergeCell ref="G88:J88"/>
    <mergeCell ref="B83:T83"/>
    <mergeCell ref="C84:F84"/>
    <mergeCell ref="G84:J84"/>
    <mergeCell ref="C85:F85"/>
    <mergeCell ref="G85:J85"/>
    <mergeCell ref="A79:T79"/>
    <mergeCell ref="A80:T80"/>
    <mergeCell ref="B81:T81"/>
    <mergeCell ref="C82:F82"/>
    <mergeCell ref="G82:J82"/>
    <mergeCell ref="A52:T52"/>
    <mergeCell ref="B53:T53"/>
    <mergeCell ref="A55:T55"/>
    <mergeCell ref="B56:T56"/>
    <mergeCell ref="C57:F57"/>
    <mergeCell ref="G57:J57"/>
    <mergeCell ref="A58:T58"/>
    <mergeCell ref="A59:T59"/>
    <mergeCell ref="B60:T60"/>
    <mergeCell ref="B62:T62"/>
    <mergeCell ref="A64:T64"/>
    <mergeCell ref="A74:T74"/>
    <mergeCell ref="B75:T75"/>
    <mergeCell ref="B77:T77"/>
    <mergeCell ref="B65:T65"/>
    <mergeCell ref="B67:T67"/>
    <mergeCell ref="A69:T69"/>
    <mergeCell ref="B70:T70"/>
    <mergeCell ref="B72:T72"/>
    <mergeCell ref="A41:T41"/>
    <mergeCell ref="B42:T42"/>
    <mergeCell ref="A44:S44"/>
    <mergeCell ref="B45:T45"/>
    <mergeCell ref="C48:N48"/>
    <mergeCell ref="C50:N50"/>
    <mergeCell ref="B38:T38"/>
    <mergeCell ref="C39:F39"/>
    <mergeCell ref="G39:J39"/>
    <mergeCell ref="A40:T40"/>
    <mergeCell ref="C27:F27"/>
    <mergeCell ref="G27:J27"/>
    <mergeCell ref="B28:T28"/>
    <mergeCell ref="C29:F29"/>
    <mergeCell ref="G29:J29"/>
    <mergeCell ref="B23:T23"/>
    <mergeCell ref="C24:F24"/>
    <mergeCell ref="G24:J24"/>
    <mergeCell ref="A25:T25"/>
    <mergeCell ref="B26:T26"/>
    <mergeCell ref="C34:F34"/>
    <mergeCell ref="G34:J34"/>
    <mergeCell ref="A35:T35"/>
    <mergeCell ref="B36:T36"/>
    <mergeCell ref="C37:F37"/>
    <mergeCell ref="G37:J37"/>
    <mergeCell ref="A30:T30"/>
    <mergeCell ref="B31:T31"/>
    <mergeCell ref="C32:F32"/>
    <mergeCell ref="G32:J32"/>
    <mergeCell ref="B33:T33"/>
    <mergeCell ref="G19:J19"/>
    <mergeCell ref="A20:T20"/>
    <mergeCell ref="B21:T21"/>
    <mergeCell ref="C22:F22"/>
    <mergeCell ref="G22:J22"/>
    <mergeCell ref="A15:T15"/>
    <mergeCell ref="B16:T16"/>
    <mergeCell ref="C17:F17"/>
    <mergeCell ref="G17:J17"/>
    <mergeCell ref="B18:T18"/>
    <mergeCell ref="C19:F19"/>
    <mergeCell ref="B11:T11"/>
    <mergeCell ref="C12:F12"/>
    <mergeCell ref="G12:J12"/>
    <mergeCell ref="B13:T13"/>
    <mergeCell ref="C14:F14"/>
    <mergeCell ref="G14:J14"/>
    <mergeCell ref="T5:T7"/>
    <mergeCell ref="A9:T9"/>
    <mergeCell ref="A10:T10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A1:T2"/>
    <mergeCell ref="A3:A7"/>
    <mergeCell ref="B3:B4"/>
    <mergeCell ref="O3:R3"/>
    <mergeCell ref="S3:T3"/>
    <mergeCell ref="C4:F4"/>
    <mergeCell ref="G4:J4"/>
    <mergeCell ref="K5:K7"/>
    <mergeCell ref="K4:N4"/>
    <mergeCell ref="O4:R4"/>
    <mergeCell ref="B5:B7"/>
    <mergeCell ref="C5:C7"/>
    <mergeCell ref="D5:D7"/>
    <mergeCell ref="E5:E7"/>
    <mergeCell ref="R5:R7"/>
    <mergeCell ref="S5:S7"/>
    <mergeCell ref="C3:N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2014-08-29T05:44:43Z</dcterms:modified>
  <cp:category/>
  <cp:version/>
  <cp:contentType/>
  <cp:contentStatus/>
</cp:coreProperties>
</file>