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8580" windowHeight="5970" tabRatio="5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<sst xmlns="http://schemas.openxmlformats.org/spreadsheetml/2006/main" count="84" uniqueCount="73">
  <si>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№ п/п</t>
  </si>
  <si>
    <t>Наименование муниципальной программы г. Переславля-Залесского</t>
  </si>
  <si>
    <t>Наименование целевых программ, входящих в состав муниципальной программы г. Переславля-Залесского</t>
  </si>
  <si>
    <t>1.</t>
  </si>
  <si>
    <t xml:space="preserve"> Развитие образования и молодежная политика г. Переславля-Залесского</t>
  </si>
  <si>
    <t>ВЦП "Обеспечение функционирования и развития муниципальной системы образования города Переславля-Залесского на 2014 - 2016 годы"</t>
  </si>
  <si>
    <t>ВЦП "Молодежь" на 2013-2015 годы</t>
  </si>
  <si>
    <t>ГЦП "Патриотическое воспитание граждан РФ, проживающих на территории города Переславля-Залесского" на 2014-2016 годы</t>
  </si>
  <si>
    <t>ГЦП "Модернизация школьных пищеблоков в г. Переславле-Залесском" на 2014-2016 годы</t>
  </si>
  <si>
    <t>Всего по программе</t>
  </si>
  <si>
    <t>2.</t>
  </si>
  <si>
    <t>Социальная поддержка населения г. Переславля-Залесского</t>
  </si>
  <si>
    <t>ГЦП "Социальная поддержка пожилых граждан в городе Переславле-Залесском на 2014-2018 годы"</t>
  </si>
  <si>
    <t>ГЦП "Обеспечение отдыха, оздоровления занятости детей и подростков города Переславля-Залесского на 2014-2016 годы"</t>
  </si>
  <si>
    <t>ГЦП "Доступная среда" на 2012-2015 годы</t>
  </si>
  <si>
    <t>3.</t>
  </si>
  <si>
    <t>Обеспечение доступным и комфортным жильем населения г. Переславля-Залесского</t>
  </si>
  <si>
    <t>ГЦП "Жилище" на 2011-2015 годы: Подпрограмма "Стимулирование развития строительства жилья эконом-класса, в том числе малоэтажного"</t>
  </si>
  <si>
    <t>ГЦП "Жилище" на 2011-2015 годы: Подпрограмма "Муниципальная поддержка молодых семей г. Переславля-Залесского в приобретении (строительстве) жилья"</t>
  </si>
  <si>
    <t>ГЦП "Жилище" на 2011-2015 годы: Подпрограмма "Государственная и муниципальная поддержка граждан, проживающих на территории города Переславля-Залесского в сфере ипотечного кредитования"</t>
  </si>
  <si>
    <t>ГЦП "Жилище" на 2011-2015 годы: Подпрограмма "Переселение граждан из жилищного фонда города Переславля-Залесского, признанного непригодным для проживания, и (или) с высоким уровнем износа"</t>
  </si>
  <si>
    <t>ГЦП "Жилище" на 2011-2015 годы: Подпрограмма "Улучшение условий проживания отдельных категорий граждан, нуждающихся в специальной социальной защите"</t>
  </si>
  <si>
    <t>ГАП "Переселение граждан из аварийного жилищного фонда города Переславля-Залесского с учетом необходимости развития малоэтажного жилищного строительства на 2013-2015 год"</t>
  </si>
  <si>
    <t>4.</t>
  </si>
  <si>
    <t>Обеспечение общественного порядка и противодействие преступности на территории г. Переславля-Залесского</t>
  </si>
  <si>
    <t>ГЦП "Борьба с преступностью в городе Переславле-Залесском на 2013-2015 годы"</t>
  </si>
  <si>
    <t>ГЦП "Профилактика безнадзорности, правонарушений и защита прав несовершеннолетних на территории города Переславля-Залесского на 2013-2015 годы"</t>
  </si>
  <si>
    <t>ГЦП Комплексные меры противодействия злоупотреблению наркотиками и их незаконному обороту" на 2013-2015 годы</t>
  </si>
  <si>
    <t>5.</t>
  </si>
  <si>
    <t>ГЦП "Развитие туризма и отдыха в городе Переславле-Залесском" на 2013-2015 гг.</t>
  </si>
  <si>
    <t>ГЦП "Развитие физической культуры и спорта в городе Переславле-Залесском" на 2013-2015 годы</t>
  </si>
  <si>
    <t>6.</t>
  </si>
  <si>
    <t>Обеспечение качественными коммунальными услугами населения г. Переславля-Залесского</t>
  </si>
  <si>
    <t>ГЦП "Комплексная программа модернизации и реформирования жилищно-коммунального хозяйства города Переславля-Залесского" на 2011-2014 годы</t>
  </si>
  <si>
    <t>ГАП по проведению капитального ремонта многоквартирных домов в городе Переславле-Залесском на 2014 год</t>
  </si>
  <si>
    <t>7.</t>
  </si>
  <si>
    <t>Развитие дорожного хозяйства в г. Переславле-Залесском</t>
  </si>
  <si>
    <t>ГЦП "Сохранность автомобильных дорог г. Переславля-Залесского" на 2010-2015 годы</t>
  </si>
  <si>
    <t>8.</t>
  </si>
  <si>
    <t>Экономическое развитие и инновационная экономика в г. Переславле-Залесском</t>
  </si>
  <si>
    <t>ГЦП "Развитие субъектов малого и среднего предпринимательства города Переславля-Залесского на 2013-2017 годы»</t>
  </si>
  <si>
    <t>9.</t>
  </si>
  <si>
    <t>Энергоэффективность в г. Переславле-Залесском</t>
  </si>
  <si>
    <t>ГЦП "Энергосбережение на территории города Переславля-Залесского на 2014-2016 годы"</t>
  </si>
  <si>
    <t>10.</t>
  </si>
  <si>
    <t>Охрана окружающей среды в г. Переславле-Залесском</t>
  </si>
  <si>
    <t>ГЦП "Обращение с твердыми бытовыми отходами на территории города Переславля-Залесского на 2014-2016 годы</t>
  </si>
  <si>
    <t>11.</t>
  </si>
  <si>
    <t>Защита населения на территории г. Переславля-Залесского от чрезвычайных ситуаций и обеспечение пожарной безопасности</t>
  </si>
  <si>
    <t>ГЦП "Обеспечение первичных мер пожарной безопасности города Переславля-Залесского на 2014-2016 годы"</t>
  </si>
  <si>
    <t>ВЦП "Совершенствование единой дежурно-диспетчерской службы города Переславля-Залесского на 2012-2014 годы"</t>
  </si>
  <si>
    <t>12.</t>
  </si>
  <si>
    <t>Эффективная власть в г. Переславле-Залесском</t>
  </si>
  <si>
    <t>ГЦП "Обеспечение функционирования и развития муниципальной службы в г. Переславле-Залесском на 2014-2016 годы"</t>
  </si>
  <si>
    <t>ИТОГО ПО ПРОГРАММАМ</t>
  </si>
  <si>
    <t>Развитие физической культуры, культуры и туризма в г. Переславле-Залесском</t>
  </si>
  <si>
    <t>(руб.)</t>
  </si>
  <si>
    <t>Наименование главного распорядителя бюджетных средств</t>
  </si>
  <si>
    <t>Управление образования Администрации г. Переславля-Залеского</t>
  </si>
  <si>
    <t>Управление социальной защиты населения и труда Администрации г. Переславля-Залесского</t>
  </si>
  <si>
    <t>Управление культуры, туризма, молодежи и спорта Администрации г. Переславля-Залесского</t>
  </si>
  <si>
    <t>Администрация г. Переславля-Залесского</t>
  </si>
  <si>
    <t>ВЦП "Социальная поддержка населения г.Переславля-Залесского" на 2013-2015 годы</t>
  </si>
  <si>
    <t>ВЦП "Развитие культуры и искусства в г. Переславле-Залесском на 2014-2016 годы"</t>
  </si>
  <si>
    <t>Управление муниципальной собственности Администрации г. Переславля-Залесского</t>
  </si>
  <si>
    <t>Контрольно-счетная палата г. Переславля-Залесского</t>
  </si>
  <si>
    <t>Управление муниципального контроля Администрации г. Переславля-Залесского</t>
  </si>
  <si>
    <t>управление финансов Администрации г. Переславля-Залесского</t>
  </si>
  <si>
    <t>Исполнение по муниципальным программам г. Переславля-Залесского за I квартал 2014 года</t>
  </si>
  <si>
    <t>к постановлению Администрации</t>
  </si>
  <si>
    <t>Исполнено за I квартал</t>
  </si>
  <si>
    <t>Приложение 5</t>
  </si>
  <si>
    <t>от 08.05.2014 № ПОС.03-0681/14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</si>
</sst>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43" fontId="39" fillId="0" borderId="10" xfId="0" applyNumberFormat="1" applyFont="1" applyBorder="1" applyAlignment="1">
      <alignment horizontal="center" vertical="center"/>
    </xf>
    <xf numFmtId="43" fontId="40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3" fontId="40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43" fontId="39" fillId="0" borderId="0" xfId="0" applyNumberFormat="1" applyFont="1" applyAlignment="1">
      <alignment horizontal="center" vertical="center"/>
    </xf>
    <xf numFmtId="43" fontId="40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43" fontId="40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43" fontId="40" fillId="0" borderId="11" xfId="0" applyNumberFormat="1" applyFont="1" applyBorder="1" applyAlignment="1">
      <alignment horizontal="center" vertical="center" wrapText="1"/>
    </xf>
    <xf numFmtId="43" fontId="40" fillId="0" borderId="15" xfId="0" applyNumberFormat="1" applyFont="1" applyBorder="1" applyAlignment="1">
      <alignment horizontal="center" vertical="center" wrapText="1"/>
    </xf>
    <xf numFmtId="43" fontId="40" fillId="0" borderId="14" xfId="0" applyNumberFormat="1" applyFont="1" applyBorder="1" applyAlignment="1">
      <alignment horizontal="center" vertical="center" wrapText="1"/>
    </xf>
    <xf numFmtId="43" fontId="40" fillId="0" borderId="19" xfId="0" applyNumberFormat="1" applyFont="1" applyBorder="1" applyAlignment="1">
      <alignment horizontal="center" vertical="center"/>
    </xf>
    <xf numFmtId="43" fontId="40" fillId="0" borderId="20" xfId="0" applyNumberFormat="1" applyFont="1" applyBorder="1" applyAlignment="1">
      <alignment horizontal="center" vertical="center"/>
    </xf>
    <xf numFmtId="43" fontId="40" fillId="0" borderId="21" xfId="0" applyNumberFormat="1" applyFont="1" applyBorder="1" applyAlignment="1">
      <alignment horizontal="center" vertical="center"/>
    </xf>
    <xf numFmtId="43" fontId="40" fillId="0" borderId="22" xfId="0" applyNumberFormat="1" applyFont="1" applyBorder="1" applyAlignment="1">
      <alignment horizontal="center" vertical="center"/>
    </xf>
    <xf numFmtId="43" fontId="40" fillId="0" borderId="0" xfId="0" applyNumberFormat="1" applyFont="1" applyBorder="1" applyAlignment="1">
      <alignment horizontal="center" vertical="center"/>
    </xf>
    <xf numFmtId="43" fontId="4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zoomScalePageLayoutView="0" workbookViewId="0" topLeftCell="A1">
      <selection activeCell="A3" sqref="A3:L3"/>
    </sheetView>
  </sheetViews>
  <sheetFormatPr defaultColWidth="8.8515625" defaultRowHeight="15"/>
  <cols>
    <col min="1" max="1" width="5.7109375" style="8" customWidth="1"/>
    <col min="2" max="2" width="21.00390625" style="8" customWidth="1"/>
    <col min="3" max="3" width="43.28125" style="8" customWidth="1"/>
    <col min="4" max="4" width="21.57421875" style="11" customWidth="1"/>
    <col min="5" max="5" width="22.421875" style="8" customWidth="1"/>
    <col min="6" max="6" width="22.57421875" style="8" customWidth="1"/>
    <col min="7" max="7" width="21.421875" style="8" customWidth="1"/>
    <col min="8" max="8" width="24.28125" style="8" customWidth="1"/>
    <col min="9" max="11" width="20.28125" style="8" customWidth="1"/>
    <col min="12" max="12" width="19.7109375" style="8" customWidth="1"/>
    <col min="13" max="16384" width="8.8515625" style="8" customWidth="1"/>
  </cols>
  <sheetData>
    <row r="1" spans="1:12" ht="12.75">
      <c r="A1" s="28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6.25" customHeight="1">
      <c r="A4" s="29" t="s">
        <v>68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 customHeight="1">
      <c r="A5" s="13"/>
      <c r="B5" s="13"/>
      <c r="C5" s="13"/>
      <c r="D5" s="15"/>
      <c r="E5" s="15"/>
      <c r="F5" s="15"/>
      <c r="G5" s="15"/>
      <c r="H5" s="15"/>
      <c r="I5" s="15"/>
      <c r="J5" s="15"/>
      <c r="K5" s="15"/>
      <c r="L5" s="15" t="s">
        <v>56</v>
      </c>
    </row>
    <row r="6" spans="1:12" ht="20.25" customHeight="1">
      <c r="A6" s="30" t="s">
        <v>0</v>
      </c>
      <c r="B6" s="30" t="s">
        <v>1</v>
      </c>
      <c r="C6" s="30" t="s">
        <v>2</v>
      </c>
      <c r="D6" s="42" t="s">
        <v>57</v>
      </c>
      <c r="E6" s="43"/>
      <c r="F6" s="43"/>
      <c r="G6" s="43"/>
      <c r="H6" s="43"/>
      <c r="I6" s="43"/>
      <c r="J6" s="43"/>
      <c r="K6" s="44"/>
      <c r="L6" s="39" t="s">
        <v>70</v>
      </c>
    </row>
    <row r="7" spans="1:12" ht="14.25" customHeight="1">
      <c r="A7" s="31"/>
      <c r="B7" s="31"/>
      <c r="C7" s="31"/>
      <c r="D7" s="45"/>
      <c r="E7" s="46"/>
      <c r="F7" s="46"/>
      <c r="G7" s="46"/>
      <c r="H7" s="46"/>
      <c r="I7" s="46"/>
      <c r="J7" s="46"/>
      <c r="K7" s="47"/>
      <c r="L7" s="40"/>
    </row>
    <row r="8" spans="1:12" ht="69" customHeight="1">
      <c r="A8" s="38"/>
      <c r="B8" s="38"/>
      <c r="C8" s="38"/>
      <c r="D8" s="17" t="s">
        <v>58</v>
      </c>
      <c r="E8" s="17" t="s">
        <v>59</v>
      </c>
      <c r="F8" s="17" t="s">
        <v>60</v>
      </c>
      <c r="G8" s="17" t="s">
        <v>61</v>
      </c>
      <c r="H8" s="17" t="s">
        <v>64</v>
      </c>
      <c r="I8" s="17" t="s">
        <v>65</v>
      </c>
      <c r="J8" s="17" t="s">
        <v>66</v>
      </c>
      <c r="K8" s="17" t="s">
        <v>67</v>
      </c>
      <c r="L8" s="41"/>
    </row>
    <row r="9" spans="1:12" ht="12" customHeight="1">
      <c r="A9" s="1">
        <v>1</v>
      </c>
      <c r="B9" s="1">
        <v>2</v>
      </c>
      <c r="C9" s="1">
        <v>3</v>
      </c>
      <c r="D9" s="16">
        <v>4</v>
      </c>
      <c r="E9" s="14">
        <v>5</v>
      </c>
      <c r="F9" s="16">
        <v>6</v>
      </c>
      <c r="G9" s="14">
        <v>7</v>
      </c>
      <c r="H9" s="19">
        <v>8</v>
      </c>
      <c r="I9" s="20">
        <v>9</v>
      </c>
      <c r="J9" s="22">
        <v>10</v>
      </c>
      <c r="K9" s="21">
        <v>11</v>
      </c>
      <c r="L9" s="22">
        <v>12</v>
      </c>
    </row>
    <row r="10" spans="1:12" ht="45.75" customHeight="1">
      <c r="A10" s="26" t="s">
        <v>3</v>
      </c>
      <c r="B10" s="27" t="s">
        <v>4</v>
      </c>
      <c r="C10" s="2" t="s">
        <v>5</v>
      </c>
      <c r="D10" s="3">
        <v>126209691.58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SUM(D10:K10)</f>
        <v>126209691.58</v>
      </c>
    </row>
    <row r="11" spans="1:12" ht="13.5" customHeight="1">
      <c r="A11" s="26"/>
      <c r="B11" s="27"/>
      <c r="C11" s="2" t="s">
        <v>6</v>
      </c>
      <c r="D11" s="3"/>
      <c r="E11" s="3"/>
      <c r="F11" s="3">
        <v>1244000</v>
      </c>
      <c r="G11" s="3"/>
      <c r="H11" s="3"/>
      <c r="I11" s="3"/>
      <c r="J11" s="3"/>
      <c r="K11" s="3"/>
      <c r="L11" s="3">
        <f>SUM(D11:I11)</f>
        <v>1244000</v>
      </c>
    </row>
    <row r="12" spans="1:12" ht="48.75" customHeight="1">
      <c r="A12" s="26"/>
      <c r="B12" s="27"/>
      <c r="C12" s="2" t="s">
        <v>7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>SUM(D12:K12)</f>
        <v>0</v>
      </c>
    </row>
    <row r="13" spans="1:12" ht="28.5" customHeight="1">
      <c r="A13" s="26"/>
      <c r="B13" s="27"/>
      <c r="C13" s="2" t="s">
        <v>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f>SUM(D13:K13)</f>
        <v>0</v>
      </c>
    </row>
    <row r="14" spans="1:12" ht="16.5" customHeight="1">
      <c r="A14" s="23" t="s">
        <v>9</v>
      </c>
      <c r="B14" s="24"/>
      <c r="C14" s="25"/>
      <c r="D14" s="4">
        <f>SUM(D10:D13)</f>
        <v>126209691.58</v>
      </c>
      <c r="E14" s="4">
        <f aca="true" t="shared" si="0" ref="E14:K14">SUM(E10:E13)</f>
        <v>0</v>
      </c>
      <c r="F14" s="4">
        <f t="shared" si="0"/>
        <v>1244000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>SUM(L10:L13)</f>
        <v>127453691.58</v>
      </c>
    </row>
    <row r="15" spans="1:12" ht="35.25" customHeight="1">
      <c r="A15" s="26" t="s">
        <v>10</v>
      </c>
      <c r="B15" s="27" t="s">
        <v>11</v>
      </c>
      <c r="C15" s="2" t="s">
        <v>62</v>
      </c>
      <c r="D15" s="3">
        <v>0</v>
      </c>
      <c r="E15" s="3">
        <v>48280687.34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>SUM(D15:K15)</f>
        <v>48280687.34</v>
      </c>
    </row>
    <row r="16" spans="1:12" ht="29.25" customHeight="1">
      <c r="A16" s="26"/>
      <c r="B16" s="27"/>
      <c r="C16" s="2" t="s">
        <v>12</v>
      </c>
      <c r="D16" s="3">
        <v>0</v>
      </c>
      <c r="E16" s="3">
        <v>82500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>SUM(D16:K16)</f>
        <v>82500</v>
      </c>
    </row>
    <row r="17" spans="1:12" ht="41.25" customHeight="1">
      <c r="A17" s="26"/>
      <c r="B17" s="27"/>
      <c r="C17" s="2" t="s">
        <v>13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>SUM(D17:K17)</f>
        <v>0</v>
      </c>
    </row>
    <row r="18" spans="1:12" ht="15" customHeight="1">
      <c r="A18" s="26"/>
      <c r="B18" s="27"/>
      <c r="C18" s="2" t="s">
        <v>14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SUM(D18:I18)</f>
        <v>0</v>
      </c>
    </row>
    <row r="19" spans="1:12" ht="15" customHeight="1">
      <c r="A19" s="23" t="s">
        <v>9</v>
      </c>
      <c r="B19" s="24"/>
      <c r="C19" s="25"/>
      <c r="D19" s="4">
        <f>SUM(D15:D18)</f>
        <v>0</v>
      </c>
      <c r="E19" s="4">
        <f aca="true" t="shared" si="1" ref="E19:L19">SUM(E15:E18)</f>
        <v>48363187.34</v>
      </c>
      <c r="F19" s="4">
        <f>SUM(F15:F18)</f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4">
        <f t="shared" si="1"/>
        <v>0</v>
      </c>
      <c r="L19" s="4">
        <f t="shared" si="1"/>
        <v>48363187.34</v>
      </c>
    </row>
    <row r="20" spans="1:12" ht="39.75" customHeight="1">
      <c r="A20" s="26" t="s">
        <v>15</v>
      </c>
      <c r="B20" s="27" t="s">
        <v>16</v>
      </c>
      <c r="C20" s="2" t="s">
        <v>17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SUM(D20:I20)</f>
        <v>0</v>
      </c>
    </row>
    <row r="21" spans="1:12" ht="57" customHeight="1">
      <c r="A21" s="26"/>
      <c r="B21" s="27"/>
      <c r="C21" s="2" t="s">
        <v>18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>SUM(D21:I21)</f>
        <v>0</v>
      </c>
    </row>
    <row r="22" spans="1:12" ht="71.25" customHeight="1">
      <c r="A22" s="26"/>
      <c r="B22" s="27"/>
      <c r="C22" s="2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>SUM(D22:I22)</f>
        <v>0</v>
      </c>
    </row>
    <row r="23" spans="1:12" ht="59.25" customHeight="1">
      <c r="A23" s="26"/>
      <c r="B23" s="27"/>
      <c r="C23" s="1" t="s">
        <v>20</v>
      </c>
      <c r="D23" s="3">
        <v>0</v>
      </c>
      <c r="E23" s="3">
        <v>0</v>
      </c>
      <c r="F23" s="3">
        <v>0</v>
      </c>
      <c r="G23" s="3">
        <v>623025</v>
      </c>
      <c r="H23" s="3">
        <v>0</v>
      </c>
      <c r="I23" s="3">
        <v>0</v>
      </c>
      <c r="J23" s="3">
        <v>0</v>
      </c>
      <c r="K23" s="3">
        <v>0</v>
      </c>
      <c r="L23" s="3">
        <f>SUM(D23:I23)</f>
        <v>623025</v>
      </c>
    </row>
    <row r="24" spans="1:12" ht="53.25" customHeight="1">
      <c r="A24" s="26"/>
      <c r="B24" s="27"/>
      <c r="C24" s="2" t="s">
        <v>21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SUM(D24:I24)</f>
        <v>0</v>
      </c>
    </row>
    <row r="25" spans="1:12" ht="60.75" customHeight="1">
      <c r="A25" s="26"/>
      <c r="B25" s="27"/>
      <c r="C25" s="2" t="s">
        <v>22</v>
      </c>
      <c r="D25" s="3">
        <v>0</v>
      </c>
      <c r="E25" s="3">
        <v>0</v>
      </c>
      <c r="F25" s="3">
        <v>0</v>
      </c>
      <c r="G25" s="3">
        <v>8141898.72</v>
      </c>
      <c r="H25" s="3">
        <v>0</v>
      </c>
      <c r="I25" s="3">
        <v>0</v>
      </c>
      <c r="J25" s="3">
        <v>0</v>
      </c>
      <c r="K25" s="3">
        <v>0</v>
      </c>
      <c r="L25" s="3">
        <f>SUM(D25:I25)</f>
        <v>8141898.72</v>
      </c>
    </row>
    <row r="26" spans="1:12" ht="15.75" customHeight="1">
      <c r="A26" s="23" t="s">
        <v>9</v>
      </c>
      <c r="B26" s="24"/>
      <c r="C26" s="25"/>
      <c r="D26" s="4">
        <f>SUM(D20:D25)</f>
        <v>0</v>
      </c>
      <c r="E26" s="4">
        <f aca="true" t="shared" si="2" ref="E26:L26">SUM(E20:E25)</f>
        <v>0</v>
      </c>
      <c r="F26" s="4">
        <f t="shared" si="2"/>
        <v>0</v>
      </c>
      <c r="G26" s="4">
        <f t="shared" si="2"/>
        <v>8764923.719999999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0</v>
      </c>
      <c r="L26" s="4">
        <f t="shared" si="2"/>
        <v>8764923.719999999</v>
      </c>
    </row>
    <row r="27" spans="1:12" ht="38.25" customHeight="1">
      <c r="A27" s="26" t="s">
        <v>23</v>
      </c>
      <c r="B27" s="27" t="s">
        <v>24</v>
      </c>
      <c r="C27" s="2" t="s">
        <v>25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f>SUM(D27:K27)</f>
        <v>0</v>
      </c>
    </row>
    <row r="28" spans="1:12" ht="57" customHeight="1">
      <c r="A28" s="26"/>
      <c r="B28" s="27"/>
      <c r="C28" s="2" t="s">
        <v>26</v>
      </c>
      <c r="D28" s="3">
        <v>9000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f>SUM(D28:K28)</f>
        <v>9000</v>
      </c>
    </row>
    <row r="29" spans="1:12" ht="40.5" customHeight="1">
      <c r="A29" s="26"/>
      <c r="B29" s="27"/>
      <c r="C29" s="2" t="s">
        <v>27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>SUM(D29:K29)</f>
        <v>0</v>
      </c>
    </row>
    <row r="30" spans="1:12" ht="15" customHeight="1">
      <c r="A30" s="23" t="s">
        <v>9</v>
      </c>
      <c r="B30" s="24"/>
      <c r="C30" s="25"/>
      <c r="D30" s="4">
        <f>SUM(D27:D29)</f>
        <v>9000</v>
      </c>
      <c r="E30" s="4">
        <f aca="true" t="shared" si="3" ref="E30:L30">SUM(E27:E29)</f>
        <v>0</v>
      </c>
      <c r="F30" s="4">
        <f t="shared" si="3"/>
        <v>0</v>
      </c>
      <c r="G30" s="4">
        <f t="shared" si="3"/>
        <v>0</v>
      </c>
      <c r="H30" s="4">
        <f t="shared" si="3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9000</v>
      </c>
    </row>
    <row r="31" spans="1:12" ht="25.5" customHeight="1">
      <c r="A31" s="30" t="s">
        <v>28</v>
      </c>
      <c r="B31" s="32" t="s">
        <v>55</v>
      </c>
      <c r="C31" s="2" t="s">
        <v>29</v>
      </c>
      <c r="D31" s="3">
        <v>0</v>
      </c>
      <c r="E31" s="3">
        <v>0</v>
      </c>
      <c r="F31" s="3">
        <v>304342.16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f>SUM(D31:K31)</f>
        <v>304342.16</v>
      </c>
    </row>
    <row r="32" spans="1:12" ht="30.75" customHeight="1">
      <c r="A32" s="31"/>
      <c r="B32" s="33"/>
      <c r="C32" s="2" t="s">
        <v>63</v>
      </c>
      <c r="D32" s="3">
        <v>0</v>
      </c>
      <c r="E32" s="3">
        <v>0</v>
      </c>
      <c r="F32" s="3">
        <v>4995634.87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>SUM(D32:K32)</f>
        <v>4995634.87</v>
      </c>
    </row>
    <row r="33" spans="1:12" ht="33" customHeight="1">
      <c r="A33" s="31"/>
      <c r="B33" s="33"/>
      <c r="C33" s="5" t="s">
        <v>30</v>
      </c>
      <c r="D33" s="3">
        <v>210000</v>
      </c>
      <c r="E33" s="3">
        <v>0</v>
      </c>
      <c r="F33" s="3">
        <v>7397107.61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>SUM(D33:K33)</f>
        <v>7607107.61</v>
      </c>
    </row>
    <row r="34" spans="1:12" ht="15" customHeight="1">
      <c r="A34" s="23" t="s">
        <v>9</v>
      </c>
      <c r="B34" s="24"/>
      <c r="C34" s="25"/>
      <c r="D34" s="4">
        <f>SUM(D31:D33)</f>
        <v>210000</v>
      </c>
      <c r="E34" s="4">
        <f aca="true" t="shared" si="4" ref="E34:L34">SUM(E31:E33)</f>
        <v>0</v>
      </c>
      <c r="F34" s="4">
        <f t="shared" si="4"/>
        <v>12697084.64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12907084.64</v>
      </c>
    </row>
    <row r="35" spans="1:12" ht="54.75" customHeight="1">
      <c r="A35" s="26" t="s">
        <v>31</v>
      </c>
      <c r="B35" s="27" t="s">
        <v>32</v>
      </c>
      <c r="C35" s="2" t="s">
        <v>33</v>
      </c>
      <c r="D35" s="3">
        <v>0</v>
      </c>
      <c r="E35" s="3">
        <v>0</v>
      </c>
      <c r="F35" s="3">
        <v>0</v>
      </c>
      <c r="G35" s="3">
        <v>417347.31</v>
      </c>
      <c r="H35" s="3">
        <v>0</v>
      </c>
      <c r="I35" s="3">
        <v>0</v>
      </c>
      <c r="J35" s="3">
        <v>0</v>
      </c>
      <c r="K35" s="3">
        <v>0</v>
      </c>
      <c r="L35" s="3">
        <f>SUM(D35:K35)</f>
        <v>417347.31</v>
      </c>
    </row>
    <row r="36" spans="1:12" ht="40.5" customHeight="1">
      <c r="A36" s="26"/>
      <c r="B36" s="27"/>
      <c r="C36" s="2" t="s">
        <v>34</v>
      </c>
      <c r="D36" s="3">
        <v>0</v>
      </c>
      <c r="E36" s="3">
        <v>0</v>
      </c>
      <c r="F36" s="3">
        <v>0</v>
      </c>
      <c r="G36" s="3">
        <v>133340</v>
      </c>
      <c r="H36" s="3">
        <v>0</v>
      </c>
      <c r="I36" s="3">
        <v>0</v>
      </c>
      <c r="J36" s="3">
        <v>0</v>
      </c>
      <c r="K36" s="3">
        <v>0</v>
      </c>
      <c r="L36" s="3">
        <f>SUM(D36:K36)</f>
        <v>133340</v>
      </c>
    </row>
    <row r="37" spans="1:12" ht="14.25" customHeight="1">
      <c r="A37" s="23" t="s">
        <v>9</v>
      </c>
      <c r="B37" s="24"/>
      <c r="C37" s="25"/>
      <c r="D37" s="4">
        <f>SUM(D35:D36)</f>
        <v>0</v>
      </c>
      <c r="E37" s="4">
        <f>SUM(E35:E36)</f>
        <v>0</v>
      </c>
      <c r="F37" s="4">
        <f>SUM(F35:F36)</f>
        <v>0</v>
      </c>
      <c r="G37" s="4">
        <f>SUM(G35:G36)</f>
        <v>550687.31</v>
      </c>
      <c r="H37" s="4">
        <f>SUM(H35:H36)</f>
        <v>0</v>
      </c>
      <c r="I37" s="4">
        <f>SUM(I35:I36)</f>
        <v>0</v>
      </c>
      <c r="J37" s="4">
        <f>SUM(J35:J36)</f>
        <v>0</v>
      </c>
      <c r="K37" s="4">
        <f>SUM(K35:K36)</f>
        <v>0</v>
      </c>
      <c r="L37" s="4">
        <f>SUM(L35:L36)</f>
        <v>550687.31</v>
      </c>
    </row>
    <row r="38" spans="1:12" ht="45" customHeight="1">
      <c r="A38" s="5" t="s">
        <v>35</v>
      </c>
      <c r="B38" s="5" t="s">
        <v>36</v>
      </c>
      <c r="C38" s="5" t="s">
        <v>37</v>
      </c>
      <c r="D38" s="3">
        <v>0</v>
      </c>
      <c r="E38" s="3">
        <v>0</v>
      </c>
      <c r="F38" s="3">
        <v>0</v>
      </c>
      <c r="G38" s="3">
        <v>4465472.84</v>
      </c>
      <c r="H38" s="3">
        <v>0</v>
      </c>
      <c r="I38" s="3">
        <v>0</v>
      </c>
      <c r="J38" s="3">
        <v>0</v>
      </c>
      <c r="K38" s="3">
        <v>0</v>
      </c>
      <c r="L38" s="3">
        <f>SUM(D38:K38)</f>
        <v>4465472.84</v>
      </c>
    </row>
    <row r="39" spans="1:12" ht="13.5" customHeight="1">
      <c r="A39" s="23" t="s">
        <v>9</v>
      </c>
      <c r="B39" s="24"/>
      <c r="C39" s="25"/>
      <c r="D39" s="4">
        <f>SUM(D38)</f>
        <v>0</v>
      </c>
      <c r="E39" s="4">
        <f>SUM(E38)</f>
        <v>0</v>
      </c>
      <c r="F39" s="4">
        <f>SUM(F38)</f>
        <v>0</v>
      </c>
      <c r="G39" s="4">
        <f>SUM(G38)</f>
        <v>4465472.84</v>
      </c>
      <c r="H39" s="4">
        <f>SUM(H36)</f>
        <v>0</v>
      </c>
      <c r="I39" s="4">
        <f>SUM(I36)</f>
        <v>0</v>
      </c>
      <c r="J39" s="4">
        <f>SUM(J36)</f>
        <v>0</v>
      </c>
      <c r="K39" s="4">
        <f>SUM(K36)</f>
        <v>0</v>
      </c>
      <c r="L39" s="4">
        <f>L38</f>
        <v>4465472.84</v>
      </c>
    </row>
    <row r="40" spans="1:12" ht="57" customHeight="1">
      <c r="A40" s="5" t="s">
        <v>38</v>
      </c>
      <c r="B40" s="5" t="s">
        <v>39</v>
      </c>
      <c r="C40" s="5" t="s">
        <v>40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/>
      <c r="J40" s="3"/>
      <c r="K40" s="3"/>
      <c r="L40" s="3">
        <f>SUM(D40:I40)</f>
        <v>0</v>
      </c>
    </row>
    <row r="41" spans="1:12" ht="15" customHeight="1">
      <c r="A41" s="23" t="s">
        <v>9</v>
      </c>
      <c r="B41" s="24"/>
      <c r="C41" s="25"/>
      <c r="D41" s="4">
        <f>SUM(D40)</f>
        <v>0</v>
      </c>
      <c r="E41" s="4">
        <f aca="true" t="shared" si="5" ref="E41:K41">SUM(E40)</f>
        <v>0</v>
      </c>
      <c r="F41" s="4">
        <f t="shared" si="5"/>
        <v>0</v>
      </c>
      <c r="G41" s="4">
        <f>SUM(G40)</f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>L40</f>
        <v>0</v>
      </c>
    </row>
    <row r="42" spans="1:12" ht="33" customHeight="1">
      <c r="A42" s="5" t="s">
        <v>41</v>
      </c>
      <c r="B42" s="5" t="s">
        <v>42</v>
      </c>
      <c r="C42" s="5" t="s">
        <v>43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f>SUM(D42:K42)</f>
        <v>0</v>
      </c>
    </row>
    <row r="43" spans="1:12" ht="15" customHeight="1">
      <c r="A43" s="23" t="s">
        <v>9</v>
      </c>
      <c r="B43" s="24"/>
      <c r="C43" s="25"/>
      <c r="D43" s="4">
        <f>SUM(D42)</f>
        <v>0</v>
      </c>
      <c r="E43" s="4">
        <f aca="true" t="shared" si="6" ref="E43:K43">SUM(E42)</f>
        <v>0</v>
      </c>
      <c r="F43" s="4">
        <f t="shared" si="6"/>
        <v>0</v>
      </c>
      <c r="G43" s="4">
        <f t="shared" si="6"/>
        <v>0</v>
      </c>
      <c r="H43" s="4">
        <f t="shared" si="6"/>
        <v>0</v>
      </c>
      <c r="I43" s="4">
        <f t="shared" si="6"/>
        <v>0</v>
      </c>
      <c r="J43" s="4">
        <f t="shared" si="6"/>
        <v>0</v>
      </c>
      <c r="K43" s="4">
        <f t="shared" si="6"/>
        <v>0</v>
      </c>
      <c r="L43" s="4">
        <f>L42</f>
        <v>0</v>
      </c>
    </row>
    <row r="44" spans="1:12" ht="45" customHeight="1">
      <c r="A44" s="5" t="s">
        <v>44</v>
      </c>
      <c r="B44" s="5" t="s">
        <v>45</v>
      </c>
      <c r="C44" s="5" t="s">
        <v>46</v>
      </c>
      <c r="D44" s="3">
        <v>0</v>
      </c>
      <c r="E44" s="3">
        <v>0</v>
      </c>
      <c r="F44" s="3">
        <v>0</v>
      </c>
      <c r="G44" s="3">
        <v>9900</v>
      </c>
      <c r="H44" s="3">
        <v>0</v>
      </c>
      <c r="I44" s="3">
        <v>0</v>
      </c>
      <c r="J44" s="3">
        <v>0</v>
      </c>
      <c r="K44" s="3">
        <v>0</v>
      </c>
      <c r="L44" s="3">
        <f>SUM(D44:K44)</f>
        <v>9900</v>
      </c>
    </row>
    <row r="45" spans="1:12" ht="14.25" customHeight="1">
      <c r="A45" s="23" t="s">
        <v>9</v>
      </c>
      <c r="B45" s="24"/>
      <c r="C45" s="25"/>
      <c r="D45" s="4">
        <f>SUM(D44)</f>
        <v>0</v>
      </c>
      <c r="E45" s="4">
        <f aca="true" t="shared" si="7" ref="E45:K45">SUM(E44)</f>
        <v>0</v>
      </c>
      <c r="F45" s="4">
        <f t="shared" si="7"/>
        <v>0</v>
      </c>
      <c r="G45" s="4">
        <f t="shared" si="7"/>
        <v>9900</v>
      </c>
      <c r="H45" s="4">
        <f t="shared" si="7"/>
        <v>0</v>
      </c>
      <c r="I45" s="4">
        <f t="shared" si="7"/>
        <v>0</v>
      </c>
      <c r="J45" s="4">
        <f t="shared" si="7"/>
        <v>0</v>
      </c>
      <c r="K45" s="4">
        <f t="shared" si="7"/>
        <v>0</v>
      </c>
      <c r="L45" s="4">
        <f>L44</f>
        <v>9900</v>
      </c>
    </row>
    <row r="46" spans="1:12" ht="42.75" customHeight="1">
      <c r="A46" s="26" t="s">
        <v>47</v>
      </c>
      <c r="B46" s="27" t="s">
        <v>48</v>
      </c>
      <c r="C46" s="2" t="s">
        <v>49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>SUM(D46:K46)</f>
        <v>0</v>
      </c>
    </row>
    <row r="47" spans="1:12" s="9" customFormat="1" ht="45" customHeight="1">
      <c r="A47" s="26"/>
      <c r="B47" s="27"/>
      <c r="C47" s="2" t="s">
        <v>50</v>
      </c>
      <c r="D47" s="3">
        <v>0</v>
      </c>
      <c r="E47" s="3">
        <v>0</v>
      </c>
      <c r="F47" s="4">
        <v>0</v>
      </c>
      <c r="G47" s="3">
        <v>3097092.74</v>
      </c>
      <c r="H47" s="3">
        <v>0</v>
      </c>
      <c r="I47" s="3">
        <v>0</v>
      </c>
      <c r="J47" s="3">
        <v>0</v>
      </c>
      <c r="K47" s="3">
        <v>0</v>
      </c>
      <c r="L47" s="3">
        <f>SUM(D47:I47)</f>
        <v>3097092.74</v>
      </c>
    </row>
    <row r="48" spans="1:12" ht="15" customHeight="1">
      <c r="A48" s="23" t="s">
        <v>9</v>
      </c>
      <c r="B48" s="24"/>
      <c r="C48" s="25"/>
      <c r="D48" s="4">
        <f>SUM(D46:D47)</f>
        <v>0</v>
      </c>
      <c r="E48" s="4">
        <f>SUM(E46:E47)</f>
        <v>0</v>
      </c>
      <c r="F48" s="4">
        <f>SUM(F46:F47)</f>
        <v>0</v>
      </c>
      <c r="G48" s="4">
        <f>SUM(G46:G47)</f>
        <v>3097092.74</v>
      </c>
      <c r="H48" s="4">
        <f>SUM(H46:H47)</f>
        <v>0</v>
      </c>
      <c r="I48" s="4">
        <f>SUM(I46:I47)</f>
        <v>0</v>
      </c>
      <c r="J48" s="4">
        <f>SUM(J46:J47)</f>
        <v>0</v>
      </c>
      <c r="K48" s="4">
        <f>SUM(K46:K47)</f>
        <v>0</v>
      </c>
      <c r="L48" s="4">
        <f>SUM(L46:L47)</f>
        <v>3097092.74</v>
      </c>
    </row>
    <row r="49" spans="1:12" ht="47.25" customHeight="1">
      <c r="A49" s="1" t="s">
        <v>51</v>
      </c>
      <c r="B49" s="6" t="s">
        <v>52</v>
      </c>
      <c r="C49" s="2" t="s">
        <v>53</v>
      </c>
      <c r="D49" s="3">
        <v>1709212.73</v>
      </c>
      <c r="E49" s="3">
        <v>0</v>
      </c>
      <c r="F49" s="3">
        <v>1162992.47</v>
      </c>
      <c r="G49" s="3">
        <v>5948301.42</v>
      </c>
      <c r="H49" s="3">
        <v>1660319.74</v>
      </c>
      <c r="I49" s="3">
        <v>417089.75</v>
      </c>
      <c r="J49" s="3">
        <v>617485.76</v>
      </c>
      <c r="K49" s="3">
        <v>2131788.23</v>
      </c>
      <c r="L49" s="3">
        <f>SUM(D49:K49)</f>
        <v>13647190.100000001</v>
      </c>
    </row>
    <row r="50" spans="1:12" s="10" customFormat="1" ht="13.5" thickBot="1">
      <c r="A50" s="35" t="s">
        <v>9</v>
      </c>
      <c r="B50" s="36"/>
      <c r="C50" s="37"/>
      <c r="D50" s="18">
        <f>SUM(D49)</f>
        <v>1709212.73</v>
      </c>
      <c r="E50" s="18">
        <f>SUM(E49)</f>
        <v>0</v>
      </c>
      <c r="F50" s="18">
        <f>SUM(F49)</f>
        <v>1162992.47</v>
      </c>
      <c r="G50" s="18">
        <f>SUM(G49)</f>
        <v>5948301.42</v>
      </c>
      <c r="H50" s="18">
        <f>SUM(H49)</f>
        <v>1660319.74</v>
      </c>
      <c r="I50" s="18">
        <f>SUM(I49)</f>
        <v>417089.75</v>
      </c>
      <c r="J50" s="18">
        <f>SUM(J49)</f>
        <v>617485.76</v>
      </c>
      <c r="K50" s="18">
        <f>SUM(K49)</f>
        <v>2131788.23</v>
      </c>
      <c r="L50" s="12">
        <f>SUM(L49)</f>
        <v>13647190.100000001</v>
      </c>
    </row>
    <row r="51" spans="1:12" ht="13.5" thickBot="1">
      <c r="A51" s="34" t="s">
        <v>54</v>
      </c>
      <c r="B51" s="34"/>
      <c r="C51" s="34"/>
      <c r="D51" s="7">
        <f>D14+D19+D26+D30+D34+D37+D39+D41+D43+D45+D48+D50</f>
        <v>128137904.31</v>
      </c>
      <c r="E51" s="7">
        <f>E14+E19+E26+E30+E34+E37+E39+E41+E43+E45+E48+E50</f>
        <v>48363187.34</v>
      </c>
      <c r="F51" s="7">
        <f>F14+F19+F26+F30+F34+F37+F39+F41+F43+F45+F48+F50</f>
        <v>15104077.110000001</v>
      </c>
      <c r="G51" s="7">
        <f>G14+G19+G26+G30+G34+G37+G39+G41+G43+G45+G48+G50</f>
        <v>22836378.03</v>
      </c>
      <c r="H51" s="7">
        <f>H14+H19+H26+H30+H34+H37+H39+H41+H43+H45+H48+H50</f>
        <v>1660319.74</v>
      </c>
      <c r="I51" s="7">
        <f>I14+I19+I26+I30+I34+I37+I39+I41+I43+I45+I48+I50</f>
        <v>417089.75</v>
      </c>
      <c r="J51" s="7">
        <f>J14+J19+J26+J30+J34+J37+J39+J41+J43+J45+J48+J50</f>
        <v>617485.76</v>
      </c>
      <c r="K51" s="7">
        <f>K14+K19+K26+K30+K34+K37+K39+K41+K43+K45+K48+K50</f>
        <v>2131788.23</v>
      </c>
      <c r="L51" s="7">
        <f>L14+L19+L26+L30+L34+L37+L39+L41+L43+L45+L48+L50</f>
        <v>219268230.27000004</v>
      </c>
    </row>
  </sheetData>
  <sheetProtection/>
  <mergeCells count="36">
    <mergeCell ref="B6:B8"/>
    <mergeCell ref="C6:C8"/>
    <mergeCell ref="L6:L8"/>
    <mergeCell ref="A1:L1"/>
    <mergeCell ref="A6:A8"/>
    <mergeCell ref="D6:K7"/>
    <mergeCell ref="A51:C51"/>
    <mergeCell ref="A39:C39"/>
    <mergeCell ref="A41:C41"/>
    <mergeCell ref="A43:C43"/>
    <mergeCell ref="A45:C45"/>
    <mergeCell ref="A46:A47"/>
    <mergeCell ref="B46:B47"/>
    <mergeCell ref="A48:C48"/>
    <mergeCell ref="A50:C50"/>
    <mergeCell ref="A31:A33"/>
    <mergeCell ref="B31:B33"/>
    <mergeCell ref="A34:C34"/>
    <mergeCell ref="A35:A36"/>
    <mergeCell ref="B35:B36"/>
    <mergeCell ref="A37:C37"/>
    <mergeCell ref="A20:A25"/>
    <mergeCell ref="B20:B25"/>
    <mergeCell ref="A2:L2"/>
    <mergeCell ref="A3:L3"/>
    <mergeCell ref="A4:L4"/>
    <mergeCell ref="A26:C26"/>
    <mergeCell ref="A27:A29"/>
    <mergeCell ref="B27:B29"/>
    <mergeCell ref="A30:C30"/>
    <mergeCell ref="A10:A13"/>
    <mergeCell ref="B10:B13"/>
    <mergeCell ref="A14:C14"/>
    <mergeCell ref="A15:A18"/>
    <mergeCell ref="B15:B18"/>
    <mergeCell ref="A19:C19"/>
  </mergeCells>
  <printOptions/>
  <pageMargins left="0.42" right="0.16" top="0.2755905511811024" bottom="0.1968503937007874" header="0.1968503937007874" footer="0.1574803149606299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Gena</cp:lastModifiedBy>
  <cp:lastPrinted>2014-02-14T05:59:18Z</cp:lastPrinted>
  <dcterms:created xsi:type="dcterms:W3CDTF">2013-11-11T07:38:33Z</dcterms:created>
  <dcterms:modified xsi:type="dcterms:W3CDTF">2014-05-29T09:45:23Z</dcterms:modified>
  <cp:category/>
  <cp:version/>
  <cp:contentType/>
  <cp:contentStatus/>
</cp:coreProperties>
</file>